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0_Juvee Files\Daily Files\00_REQUIRED REPORTS\FOR WEB UPLOAD\2024\FINAL\Statement of Financial Position_Sept 2024\"/>
    </mc:Choice>
  </mc:AlternateContent>
  <bookViews>
    <workbookView xWindow="0" yWindow="0" windowWidth="23040" windowHeight="8496"/>
  </bookViews>
  <sheets>
    <sheet name="REGION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0">#REF!</definedName>
    <definedName name="\M">#REF!</definedName>
    <definedName name="angie">#REF!</definedName>
    <definedName name="date">#REF!</definedName>
    <definedName name="netmargin1">'[1]Debt Service Ratio revised'!$B$9:$D$143</definedName>
    <definedName name="PAGE1">#REF!</definedName>
    <definedName name="PAGE2">#REF!</definedName>
    <definedName name="PAGE3">#REF!</definedName>
    <definedName name="_xlnm.Print_Area" localSheetId="0">'REGION 1'!$A$1:$J$79</definedName>
    <definedName name="_xlnm.Print_Titles" localSheetId="0">'REGION 1'!$1:$6</definedName>
    <definedName name="Print_Titles_MI">#REF!</definedName>
    <definedName name="sched">'[2]Acid Test'!$A$104:$G$142</definedName>
    <definedName name="sl">[1]main!$A$2:$L$165</definedName>
    <definedName name="systemlossmar14">[3]main!$A$2:$K$165</definedName>
    <definedName name="TABLE1">#REF!</definedName>
    <definedName name="table2">#REF!</definedName>
    <definedName name="table8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J11" i="1" s="1"/>
  <c r="E11" i="1"/>
  <c r="F11" i="1"/>
  <c r="G11" i="1"/>
  <c r="H11" i="1"/>
  <c r="I11" i="1"/>
  <c r="D12" i="1"/>
  <c r="E12" i="1"/>
  <c r="F12" i="1"/>
  <c r="G12" i="1"/>
  <c r="H12" i="1"/>
  <c r="I12" i="1"/>
  <c r="D13" i="1"/>
  <c r="E13" i="1"/>
  <c r="F13" i="1"/>
  <c r="G13" i="1"/>
  <c r="H13" i="1"/>
  <c r="I13" i="1"/>
  <c r="J13" i="1"/>
  <c r="D14" i="1"/>
  <c r="E14" i="1"/>
  <c r="F14" i="1"/>
  <c r="G14" i="1"/>
  <c r="H14" i="1"/>
  <c r="I14" i="1"/>
  <c r="D15" i="1"/>
  <c r="E15" i="1"/>
  <c r="F15" i="1"/>
  <c r="G15" i="1"/>
  <c r="H15" i="1"/>
  <c r="I15" i="1"/>
  <c r="J15" i="1"/>
  <c r="D16" i="1"/>
  <c r="J16" i="1" s="1"/>
  <c r="E16" i="1"/>
  <c r="F16" i="1"/>
  <c r="G16" i="1"/>
  <c r="H16" i="1"/>
  <c r="I16" i="1"/>
  <c r="D17" i="1"/>
  <c r="E17" i="1"/>
  <c r="F17" i="1"/>
  <c r="G17" i="1"/>
  <c r="H17" i="1"/>
  <c r="I17" i="1"/>
  <c r="D19" i="1"/>
  <c r="J19" i="1" s="1"/>
  <c r="E19" i="1"/>
  <c r="F19" i="1"/>
  <c r="G19" i="1"/>
  <c r="H19" i="1"/>
  <c r="I19" i="1"/>
  <c r="D20" i="1"/>
  <c r="E20" i="1"/>
  <c r="F20" i="1"/>
  <c r="G20" i="1"/>
  <c r="H20" i="1"/>
  <c r="I20" i="1"/>
  <c r="D21" i="1"/>
  <c r="J21" i="1" s="1"/>
  <c r="E21" i="1"/>
  <c r="F21" i="1"/>
  <c r="G21" i="1"/>
  <c r="H21" i="1"/>
  <c r="I21" i="1"/>
  <c r="D22" i="1"/>
  <c r="E22" i="1"/>
  <c r="F22" i="1"/>
  <c r="G22" i="1"/>
  <c r="H22" i="1"/>
  <c r="I22" i="1"/>
  <c r="D23" i="1"/>
  <c r="E23" i="1"/>
  <c r="F23" i="1"/>
  <c r="G23" i="1"/>
  <c r="H23" i="1"/>
  <c r="I23" i="1"/>
  <c r="D24" i="1"/>
  <c r="E24" i="1"/>
  <c r="F24" i="1"/>
  <c r="G24" i="1"/>
  <c r="H24" i="1"/>
  <c r="I24" i="1"/>
  <c r="D25" i="1"/>
  <c r="E25" i="1"/>
  <c r="F25" i="1"/>
  <c r="G25" i="1"/>
  <c r="H25" i="1"/>
  <c r="I25" i="1"/>
  <c r="D27" i="1"/>
  <c r="E27" i="1"/>
  <c r="F27" i="1"/>
  <c r="G27" i="1"/>
  <c r="H27" i="1"/>
  <c r="I27" i="1"/>
  <c r="D31" i="1"/>
  <c r="E31" i="1"/>
  <c r="F31" i="1"/>
  <c r="G31" i="1"/>
  <c r="H31" i="1"/>
  <c r="I31" i="1"/>
  <c r="D32" i="1"/>
  <c r="E32" i="1"/>
  <c r="F32" i="1"/>
  <c r="G32" i="1"/>
  <c r="H32" i="1"/>
  <c r="I32" i="1"/>
  <c r="D33" i="1"/>
  <c r="J33" i="1" s="1"/>
  <c r="E33" i="1"/>
  <c r="F33" i="1"/>
  <c r="G33" i="1"/>
  <c r="H33" i="1"/>
  <c r="I33" i="1"/>
  <c r="D34" i="1"/>
  <c r="E34" i="1"/>
  <c r="F34" i="1"/>
  <c r="G34" i="1"/>
  <c r="H34" i="1"/>
  <c r="I34" i="1"/>
  <c r="D35" i="1"/>
  <c r="J35" i="1" s="1"/>
  <c r="E35" i="1"/>
  <c r="F35" i="1"/>
  <c r="G35" i="1"/>
  <c r="H35" i="1"/>
  <c r="I35" i="1"/>
  <c r="D36" i="1"/>
  <c r="E36" i="1"/>
  <c r="F36" i="1"/>
  <c r="G36" i="1"/>
  <c r="H36" i="1"/>
  <c r="I36" i="1"/>
  <c r="D37" i="1"/>
  <c r="J37" i="1" s="1"/>
  <c r="E37" i="1"/>
  <c r="F37" i="1"/>
  <c r="G37" i="1"/>
  <c r="H37" i="1"/>
  <c r="I37" i="1"/>
  <c r="D38" i="1"/>
  <c r="E38" i="1"/>
  <c r="F38" i="1"/>
  <c r="G38" i="1"/>
  <c r="H38" i="1"/>
  <c r="I38" i="1"/>
  <c r="D40" i="1"/>
  <c r="E40" i="1"/>
  <c r="F40" i="1"/>
  <c r="G40" i="1"/>
  <c r="H40" i="1"/>
  <c r="I40" i="1"/>
  <c r="D41" i="1"/>
  <c r="E41" i="1"/>
  <c r="F41" i="1"/>
  <c r="J41" i="1" s="1"/>
  <c r="G41" i="1"/>
  <c r="H41" i="1"/>
  <c r="I41" i="1"/>
  <c r="D42" i="1"/>
  <c r="E42" i="1"/>
  <c r="F42" i="1"/>
  <c r="G42" i="1"/>
  <c r="H42" i="1"/>
  <c r="I42" i="1"/>
  <c r="D43" i="1"/>
  <c r="J43" i="1" s="1"/>
  <c r="E43" i="1"/>
  <c r="F43" i="1"/>
  <c r="G43" i="1"/>
  <c r="H43" i="1"/>
  <c r="I43" i="1"/>
  <c r="D44" i="1"/>
  <c r="E44" i="1"/>
  <c r="F44" i="1"/>
  <c r="G44" i="1"/>
  <c r="H44" i="1"/>
  <c r="I44" i="1"/>
  <c r="D45" i="1"/>
  <c r="J45" i="1" s="1"/>
  <c r="E45" i="1"/>
  <c r="F45" i="1"/>
  <c r="G45" i="1"/>
  <c r="H45" i="1"/>
  <c r="I45" i="1"/>
  <c r="D46" i="1"/>
  <c r="E46" i="1"/>
  <c r="F46" i="1"/>
  <c r="G46" i="1"/>
  <c r="H46" i="1"/>
  <c r="I46" i="1"/>
  <c r="J46" i="1"/>
  <c r="D47" i="1"/>
  <c r="E47" i="1"/>
  <c r="F47" i="1"/>
  <c r="G47" i="1"/>
  <c r="H47" i="1"/>
  <c r="I47" i="1"/>
  <c r="D48" i="1"/>
  <c r="E48" i="1"/>
  <c r="F48" i="1"/>
  <c r="G48" i="1"/>
  <c r="H48" i="1"/>
  <c r="I48" i="1"/>
  <c r="J48" i="1"/>
  <c r="D49" i="1"/>
  <c r="E49" i="1"/>
  <c r="F49" i="1"/>
  <c r="G49" i="1"/>
  <c r="H49" i="1"/>
  <c r="I49" i="1"/>
  <c r="D50" i="1"/>
  <c r="E50" i="1"/>
  <c r="F50" i="1"/>
  <c r="G50" i="1"/>
  <c r="H50" i="1"/>
  <c r="I50" i="1"/>
  <c r="J50" i="1"/>
  <c r="D51" i="1"/>
  <c r="E51" i="1"/>
  <c r="F51" i="1"/>
  <c r="G51" i="1"/>
  <c r="H51" i="1"/>
  <c r="I51" i="1"/>
  <c r="D52" i="1"/>
  <c r="E52" i="1"/>
  <c r="F52" i="1"/>
  <c r="G52" i="1"/>
  <c r="H52" i="1"/>
  <c r="I52" i="1"/>
  <c r="D53" i="1"/>
  <c r="J53" i="1" s="1"/>
  <c r="E53" i="1"/>
  <c r="F53" i="1"/>
  <c r="G53" i="1"/>
  <c r="H53" i="1"/>
  <c r="I53" i="1"/>
  <c r="D55" i="1"/>
  <c r="E55" i="1"/>
  <c r="F55" i="1"/>
  <c r="G55" i="1"/>
  <c r="H55" i="1"/>
  <c r="I55" i="1"/>
  <c r="D58" i="1"/>
  <c r="J58" i="1" s="1"/>
  <c r="E58" i="1"/>
  <c r="F58" i="1"/>
  <c r="G58" i="1"/>
  <c r="H58" i="1"/>
  <c r="I58" i="1"/>
  <c r="D59" i="1"/>
  <c r="E59" i="1"/>
  <c r="F59" i="1"/>
  <c r="G59" i="1"/>
  <c r="H59" i="1"/>
  <c r="I59" i="1"/>
  <c r="D60" i="1"/>
  <c r="J60" i="1" s="1"/>
  <c r="E60" i="1"/>
  <c r="F60" i="1"/>
  <c r="G60" i="1"/>
  <c r="H60" i="1"/>
  <c r="I60" i="1"/>
  <c r="D61" i="1"/>
  <c r="E61" i="1"/>
  <c r="F61" i="1"/>
  <c r="G61" i="1"/>
  <c r="H61" i="1"/>
  <c r="I61" i="1"/>
  <c r="D62" i="1"/>
  <c r="E62" i="1"/>
  <c r="F62" i="1"/>
  <c r="G62" i="1"/>
  <c r="H62" i="1"/>
  <c r="I62" i="1"/>
  <c r="D63" i="1"/>
  <c r="E63" i="1"/>
  <c r="F63" i="1"/>
  <c r="G63" i="1"/>
  <c r="H63" i="1"/>
  <c r="I63" i="1"/>
  <c r="D64" i="1"/>
  <c r="E64" i="1"/>
  <c r="F64" i="1"/>
  <c r="G64" i="1"/>
  <c r="H64" i="1"/>
  <c r="I64" i="1"/>
  <c r="D65" i="1"/>
  <c r="E65" i="1"/>
  <c r="F65" i="1"/>
  <c r="G65" i="1"/>
  <c r="H65" i="1"/>
  <c r="I65" i="1"/>
  <c r="D66" i="1"/>
  <c r="E66" i="1"/>
  <c r="F66" i="1"/>
  <c r="G66" i="1"/>
  <c r="H66" i="1"/>
  <c r="I66" i="1"/>
  <c r="D67" i="1"/>
  <c r="E67" i="1"/>
  <c r="F67" i="1"/>
  <c r="G67" i="1"/>
  <c r="H67" i="1"/>
  <c r="I67" i="1"/>
  <c r="D68" i="1"/>
  <c r="J68" i="1" s="1"/>
  <c r="E68" i="1"/>
  <c r="F68" i="1"/>
  <c r="G68" i="1"/>
  <c r="H68" i="1"/>
  <c r="I68" i="1"/>
  <c r="D69" i="1"/>
  <c r="E69" i="1"/>
  <c r="F69" i="1"/>
  <c r="G69" i="1"/>
  <c r="H69" i="1"/>
  <c r="I69" i="1"/>
  <c r="D70" i="1"/>
  <c r="E70" i="1"/>
  <c r="F70" i="1"/>
  <c r="G70" i="1"/>
  <c r="H70" i="1"/>
  <c r="I70" i="1"/>
  <c r="J70" i="1"/>
  <c r="D71" i="1"/>
  <c r="E71" i="1"/>
  <c r="F71" i="1"/>
  <c r="G71" i="1"/>
  <c r="H71" i="1"/>
  <c r="I71" i="1"/>
  <c r="D72" i="1"/>
  <c r="E72" i="1"/>
  <c r="F72" i="1"/>
  <c r="G72" i="1"/>
  <c r="H72" i="1"/>
  <c r="I72" i="1"/>
  <c r="J72" i="1"/>
  <c r="D73" i="1"/>
  <c r="J73" i="1" s="1"/>
  <c r="E73" i="1"/>
  <c r="F73" i="1"/>
  <c r="G73" i="1"/>
  <c r="H73" i="1"/>
  <c r="I73" i="1"/>
  <c r="D74" i="1"/>
  <c r="E74" i="1"/>
  <c r="F74" i="1"/>
  <c r="G74" i="1"/>
  <c r="H74" i="1"/>
  <c r="I74" i="1"/>
  <c r="D75" i="1"/>
  <c r="J75" i="1" s="1"/>
  <c r="E75" i="1"/>
  <c r="F75" i="1"/>
  <c r="G75" i="1"/>
  <c r="H75" i="1"/>
  <c r="I75" i="1"/>
  <c r="D76" i="1"/>
  <c r="E76" i="1"/>
  <c r="F76" i="1"/>
  <c r="G76" i="1"/>
  <c r="H76" i="1"/>
  <c r="I76" i="1"/>
  <c r="D77" i="1"/>
  <c r="J77" i="1" s="1"/>
  <c r="E77" i="1"/>
  <c r="F77" i="1"/>
  <c r="G77" i="1"/>
  <c r="H77" i="1"/>
  <c r="I77" i="1"/>
  <c r="D79" i="1"/>
  <c r="E79" i="1"/>
  <c r="F79" i="1"/>
  <c r="G79" i="1"/>
  <c r="H79" i="1"/>
  <c r="I79" i="1"/>
  <c r="J71" i="1" l="1"/>
  <c r="J14" i="1"/>
  <c r="J65" i="1"/>
  <c r="J63" i="1"/>
  <c r="J61" i="1"/>
  <c r="J32" i="1"/>
  <c r="J27" i="1"/>
  <c r="J24" i="1"/>
  <c r="J44" i="1"/>
  <c r="J69" i="1"/>
  <c r="J12" i="1"/>
  <c r="J76" i="1"/>
  <c r="J74" i="1"/>
  <c r="J31" i="1"/>
  <c r="J55" i="1"/>
  <c r="J66" i="1"/>
  <c r="J52" i="1"/>
  <c r="J38" i="1"/>
  <c r="J23" i="1"/>
  <c r="J51" i="1"/>
  <c r="J22" i="1"/>
  <c r="J47" i="1"/>
  <c r="J25" i="1"/>
  <c r="J64" i="1"/>
  <c r="J36" i="1"/>
  <c r="J42" i="1"/>
  <c r="J17" i="1"/>
  <c r="J62" i="1"/>
  <c r="J34" i="1"/>
  <c r="J67" i="1"/>
  <c r="J40" i="1"/>
  <c r="J49" i="1"/>
  <c r="J20" i="1"/>
  <c r="J59" i="1"/>
  <c r="J79" i="1"/>
</calcChain>
</file>

<file path=xl/sharedStrings.xml><?xml version="1.0" encoding="utf-8"?>
<sst xmlns="http://schemas.openxmlformats.org/spreadsheetml/2006/main" count="86" uniqueCount="80">
  <si>
    <r>
      <rPr>
        <b/>
        <sz val="8"/>
        <color rgb="FF000000"/>
        <rFont val="Segoe UI"/>
        <family val="2"/>
      </rPr>
      <t>TOTAL LIABILITIES AND MEMBERS EQUITY</t>
    </r>
  </si>
  <si>
    <t/>
  </si>
  <si>
    <r>
      <rPr>
        <b/>
        <sz val="8"/>
        <color rgb="FF000000"/>
        <rFont val="Segoe UI"/>
        <family val="2"/>
      </rPr>
      <t>TOTAL MEMBERS EQUITY</t>
    </r>
  </si>
  <si>
    <r>
      <rPr>
        <sz val="8"/>
        <color rgb="FF000000"/>
        <rFont val="Segoe UI"/>
        <family val="2"/>
      </rPr>
      <t>Accumulated Other Comprehensive Margin/(Loss)</t>
    </r>
  </si>
  <si>
    <r>
      <rPr>
        <sz val="8"/>
        <color rgb="FF000000"/>
        <rFont val="Segoe UI"/>
        <family val="2"/>
      </rPr>
      <t>Net Loss</t>
    </r>
  </si>
  <si>
    <r>
      <rPr>
        <sz val="8"/>
        <color rgb="FF000000"/>
        <rFont val="Segoe UI"/>
        <family val="2"/>
      </rPr>
      <t>Undivided Net Surplus</t>
    </r>
  </si>
  <si>
    <r>
      <rPr>
        <sz val="8"/>
        <color rgb="FF000000"/>
        <rFont val="Segoe UI"/>
        <family val="2"/>
      </rPr>
      <t>Unappropriated Margins</t>
    </r>
  </si>
  <si>
    <r>
      <rPr>
        <sz val="8"/>
        <color rgb="FF000000"/>
        <rFont val="Segoe UI"/>
        <family val="2"/>
      </rPr>
      <t>Statutory Reserves</t>
    </r>
  </si>
  <si>
    <r>
      <rPr>
        <sz val="8"/>
        <color rgb="FF000000"/>
        <rFont val="Segoe UI"/>
        <family val="2"/>
      </rPr>
      <t>Appropriated Margins</t>
    </r>
  </si>
  <si>
    <r>
      <rPr>
        <sz val="8"/>
        <color rgb="FF000000"/>
        <rFont val="Segoe UI"/>
        <family val="2"/>
      </rPr>
      <t>IMC Investment</t>
    </r>
  </si>
  <si>
    <r>
      <rPr>
        <sz val="8"/>
        <color rgb="FF000000"/>
        <rFont val="Segoe UI"/>
        <family val="2"/>
      </rPr>
      <t>Revaluation Surplus</t>
    </r>
  </si>
  <si>
    <r>
      <rPr>
        <sz val="8"/>
        <color rgb="FF000000"/>
        <rFont val="Segoe UI"/>
        <family val="2"/>
      </rPr>
      <t>Contributions in Aid of Construction</t>
    </r>
  </si>
  <si>
    <r>
      <rPr>
        <sz val="8"/>
        <color rgb="FF000000"/>
        <rFont val="Segoe UI"/>
        <family val="2"/>
      </rPr>
      <t>Reinvestment/RFSC</t>
    </r>
  </si>
  <si>
    <r>
      <rPr>
        <sz val="8"/>
        <color rgb="FF000000"/>
        <rFont val="Segoe UI"/>
        <family val="2"/>
      </rPr>
      <t>Donated Capital</t>
    </r>
  </si>
  <si>
    <r>
      <rPr>
        <sz val="8"/>
        <color rgb="FF000000"/>
        <rFont val="Segoe UI"/>
        <family val="2"/>
      </rPr>
      <t>Patronage Capital</t>
    </r>
  </si>
  <si>
    <r>
      <rPr>
        <sz val="8"/>
        <color rgb="FF000000"/>
        <rFont val="Segoe UI"/>
        <family val="2"/>
      </rPr>
      <t>Deposit for Share Capital Subscription *</t>
    </r>
  </si>
  <si>
    <r>
      <rPr>
        <sz val="8"/>
        <color rgb="FF000000"/>
        <rFont val="Segoe UI"/>
        <family val="2"/>
      </rPr>
      <t>Paid-Up Share Capital *</t>
    </r>
  </si>
  <si>
    <r>
      <rPr>
        <sz val="8"/>
        <color rgb="FF000000"/>
        <rFont val="Segoe UI"/>
        <family val="2"/>
      </rPr>
      <t>Subscription Receivable *</t>
    </r>
  </si>
  <si>
    <r>
      <rPr>
        <sz val="8"/>
        <color rgb="FF000000"/>
        <rFont val="Segoe UI"/>
        <family val="2"/>
      </rPr>
      <t>Subscribed Share Capital *</t>
    </r>
  </si>
  <si>
    <r>
      <rPr>
        <sz val="8"/>
        <color rgb="FF000000"/>
        <rFont val="Segoe UI"/>
        <family val="2"/>
      </rPr>
      <t>Unissued Shared Capital *</t>
    </r>
  </si>
  <si>
    <r>
      <rPr>
        <sz val="8"/>
        <color rgb="FF000000"/>
        <rFont val="Segoe UI"/>
        <family val="2"/>
      </rPr>
      <t>Authorized Share Capital *</t>
    </r>
  </si>
  <si>
    <r>
      <rPr>
        <sz val="8"/>
        <color rgb="FF000000"/>
        <rFont val="Segoe UI"/>
        <family val="2"/>
      </rPr>
      <t>Members' Contribution</t>
    </r>
  </si>
  <si>
    <r>
      <rPr>
        <b/>
        <sz val="8"/>
        <color rgb="FF000000"/>
        <rFont val="Segoe UI"/>
        <family val="2"/>
      </rPr>
      <t>MEMBERS' EQUITY</t>
    </r>
  </si>
  <si>
    <r>
      <rPr>
        <b/>
        <sz val="8"/>
        <color rgb="FF000000"/>
        <rFont val="Segoe UI"/>
        <family val="2"/>
      </rPr>
      <t>TOTAL LIABILITIES</t>
    </r>
  </si>
  <si>
    <r>
      <rPr>
        <b/>
        <sz val="8"/>
        <color rgb="FF000000"/>
        <rFont val="Segoe UI"/>
        <family val="2"/>
      </rPr>
      <t>TOTAL CURRENT LIABILITIES</t>
    </r>
  </si>
  <si>
    <r>
      <rPr>
        <sz val="8"/>
        <color rgb="FF000000"/>
        <rFont val="Segoe UI"/>
        <family val="2"/>
      </rPr>
      <t>Miscellaneous Current and Accrued Liabilities</t>
    </r>
  </si>
  <si>
    <r>
      <rPr>
        <sz val="8"/>
        <color rgb="FF000000"/>
        <rFont val="Segoe UI"/>
        <family val="2"/>
      </rPr>
      <t>Consumers Advances for Construction</t>
    </r>
  </si>
  <si>
    <r>
      <rPr>
        <sz val="8"/>
        <color rgb="FF000000"/>
        <rFont val="Segoe UI"/>
        <family val="2"/>
      </rPr>
      <t>Due to Union/Federation (CETF) *</t>
    </r>
  </si>
  <si>
    <r>
      <rPr>
        <sz val="8"/>
        <color rgb="FF000000"/>
        <rFont val="Segoe UI"/>
        <family val="2"/>
      </rPr>
      <t>Interest on Share Capital Payable *</t>
    </r>
  </si>
  <si>
    <r>
      <rPr>
        <sz val="8"/>
        <color rgb="FF000000"/>
        <rFont val="Segoe UI"/>
        <family val="2"/>
      </rPr>
      <t>Patronage Refund Payable *</t>
    </r>
  </si>
  <si>
    <r>
      <rPr>
        <sz val="8"/>
        <color rgb="FF000000"/>
        <rFont val="Segoe UI"/>
        <family val="2"/>
      </rPr>
      <t>Patronage Capital Payable</t>
    </r>
  </si>
  <si>
    <r>
      <rPr>
        <sz val="8"/>
        <color rgb="FF000000"/>
        <rFont val="Segoe UI"/>
        <family val="2"/>
      </rPr>
      <t>Penalties and Surcharge Payable</t>
    </r>
  </si>
  <si>
    <r>
      <rPr>
        <sz val="8"/>
        <color rgb="FF000000"/>
        <rFont val="Segoe UI"/>
        <family val="2"/>
      </rPr>
      <t>Accrued Interest</t>
    </r>
  </si>
  <si>
    <r>
      <rPr>
        <sz val="8"/>
        <color rgb="FF000000"/>
        <rFont val="Segoe UI"/>
        <family val="2"/>
      </rPr>
      <t>Accrued Taxes</t>
    </r>
  </si>
  <si>
    <r>
      <rPr>
        <sz val="8"/>
        <color rgb="FF000000"/>
        <rFont val="Segoe UI"/>
        <family val="2"/>
      </rPr>
      <t>Current Portion of Long Term Liabilities</t>
    </r>
  </si>
  <si>
    <r>
      <rPr>
        <sz val="8"/>
        <color rgb="FF000000"/>
        <rFont val="Segoe UI"/>
        <family val="2"/>
      </rPr>
      <t>Accounts Payable</t>
    </r>
  </si>
  <si>
    <r>
      <rPr>
        <sz val="8"/>
        <color rgb="FF000000"/>
        <rFont val="Segoe UI"/>
        <family val="2"/>
      </rPr>
      <t>Notes Payable</t>
    </r>
  </si>
  <si>
    <r>
      <rPr>
        <sz val="8"/>
        <color rgb="FF000000"/>
        <rFont val="Segoe UI"/>
        <family val="2"/>
      </rPr>
      <t>Short Term Loans</t>
    </r>
  </si>
  <si>
    <r>
      <rPr>
        <b/>
        <sz val="8"/>
        <color rgb="FF000000"/>
        <rFont val="Segoe UI"/>
        <family val="2"/>
      </rPr>
      <t>Current Liabilities</t>
    </r>
  </si>
  <si>
    <r>
      <rPr>
        <b/>
        <sz val="8"/>
        <color rgb="FF000000"/>
        <rFont val="Segoe UI"/>
        <family val="2"/>
      </rPr>
      <t>TOTAL NON CURRENT LIABILITIES</t>
    </r>
  </si>
  <si>
    <r>
      <rPr>
        <sz val="8"/>
        <color rgb="FF000000"/>
        <rFont val="Segoe UI"/>
        <family val="2"/>
      </rPr>
      <t>Other Non Current Liabilities</t>
    </r>
  </si>
  <si>
    <r>
      <rPr>
        <sz val="8"/>
        <color rgb="FF000000"/>
        <rFont val="Segoe UI"/>
        <family val="2"/>
      </rPr>
      <t>Tax Payable</t>
    </r>
  </si>
  <si>
    <r>
      <rPr>
        <sz val="8"/>
        <color rgb="FF000000"/>
        <rFont val="Segoe UI"/>
        <family val="2"/>
      </rPr>
      <t>Restructured Loans Payable</t>
    </r>
  </si>
  <si>
    <r>
      <rPr>
        <sz val="8"/>
        <color rgb="FF000000"/>
        <rFont val="Segoe UI"/>
        <family val="2"/>
      </rPr>
      <t>Restructured Accounts Payable</t>
    </r>
  </si>
  <si>
    <r>
      <rPr>
        <sz val="8"/>
        <color rgb="FF000000"/>
        <rFont val="Segoe UI"/>
        <family val="2"/>
      </rPr>
      <t>Finance Lease Liability</t>
    </r>
  </si>
  <si>
    <r>
      <rPr>
        <sz val="8"/>
        <color rgb="FF000000"/>
        <rFont val="Segoe UI"/>
        <family val="2"/>
      </rPr>
      <t>Long Term Consumers' Refund</t>
    </r>
  </si>
  <si>
    <r>
      <rPr>
        <sz val="8"/>
        <color rgb="FF000000"/>
        <rFont val="Segoe UI"/>
        <family val="2"/>
      </rPr>
      <t>Long Term Loans</t>
    </r>
  </si>
  <si>
    <r>
      <rPr>
        <b/>
        <sz val="8"/>
        <color rgb="FF000000"/>
        <rFont val="Segoe UI"/>
        <family val="2"/>
      </rPr>
      <t>Non Current Liabilities</t>
    </r>
  </si>
  <si>
    <r>
      <rPr>
        <b/>
        <sz val="8"/>
        <color rgb="FF000000"/>
        <rFont val="Segoe UI"/>
        <family val="2"/>
      </rPr>
      <t>LIABILITIES</t>
    </r>
  </si>
  <si>
    <t>TOTAL ASSETS</t>
  </si>
  <si>
    <r>
      <rPr>
        <b/>
        <sz val="8"/>
        <color rgb="FF000000"/>
        <rFont val="Segoe UI"/>
        <family val="2"/>
      </rPr>
      <t>TOTAL CURRENT ASSETS</t>
    </r>
  </si>
  <si>
    <r>
      <rPr>
        <sz val="8"/>
        <color rgb="FF000000"/>
        <rFont val="Segoe UI"/>
        <family val="2"/>
      </rPr>
      <t>Other Current Assets</t>
    </r>
  </si>
  <si>
    <r>
      <rPr>
        <sz val="8"/>
        <color rgb="FF000000"/>
        <rFont val="Segoe UI"/>
        <family val="2"/>
      </rPr>
      <t>Materials and Supplies, net</t>
    </r>
  </si>
  <si>
    <r>
      <rPr>
        <sz val="8"/>
        <color rgb="FF000000"/>
        <rFont val="Segoe UI"/>
        <family val="2"/>
      </rPr>
      <t>Other Accounts Receivables, net</t>
    </r>
  </si>
  <si>
    <r>
      <rPr>
        <sz val="8"/>
        <color rgb="FF000000"/>
        <rFont val="Segoe UI"/>
        <family val="2"/>
      </rPr>
      <t>Consumer Account Receivable, net</t>
    </r>
  </si>
  <si>
    <r>
      <rPr>
        <sz val="8"/>
        <color rgb="FF000000"/>
        <rFont val="Segoe UI"/>
        <family val="2"/>
      </rPr>
      <t>Notes Receivable</t>
    </r>
  </si>
  <si>
    <r>
      <rPr>
        <sz val="8"/>
        <color rgb="FF000000"/>
        <rFont val="Segoe UI"/>
        <family val="2"/>
      </rPr>
      <t>Cash &amp; Cash Equivalents</t>
    </r>
  </si>
  <si>
    <t xml:space="preserve"> </t>
  </si>
  <si>
    <r>
      <rPr>
        <b/>
        <sz val="8"/>
        <color rgb="FF000000"/>
        <rFont val="Segoe UI"/>
        <family val="2"/>
      </rPr>
      <t>Current Assets</t>
    </r>
  </si>
  <si>
    <t>TOTAL NON CURRENT ASSETS</t>
  </si>
  <si>
    <r>
      <rPr>
        <sz val="8"/>
        <color rgb="FF000000"/>
        <rFont val="Segoe UI"/>
        <family val="2"/>
      </rPr>
      <t>Other Non Current Assets</t>
    </r>
  </si>
  <si>
    <r>
      <rPr>
        <sz val="8"/>
        <color rgb="FF000000"/>
        <rFont val="Segoe UI"/>
        <family val="2"/>
      </rPr>
      <t>Restricted Fund</t>
    </r>
  </si>
  <si>
    <r>
      <rPr>
        <sz val="8"/>
        <color rgb="FF000000"/>
        <rFont val="Segoe UI"/>
        <family val="2"/>
      </rPr>
      <t>Generation Plant (SFP), net</t>
    </r>
  </si>
  <si>
    <r>
      <rPr>
        <sz val="8"/>
        <color rgb="FF000000"/>
        <rFont val="Segoe UI"/>
        <family val="2"/>
      </rPr>
      <t>Generation Plant (Regular), net</t>
    </r>
  </si>
  <si>
    <r>
      <rPr>
        <sz val="8"/>
        <color rgb="FF000000"/>
        <rFont val="Segoe UI"/>
        <family val="2"/>
      </rPr>
      <t>Distribution Utility Plant and Equipment - SFP, net</t>
    </r>
  </si>
  <si>
    <r>
      <rPr>
        <sz val="8"/>
        <color rgb="FF000000"/>
        <rFont val="Segoe UI"/>
        <family val="2"/>
      </rPr>
      <t>Distribution Utility Plant and Equipment, net</t>
    </r>
  </si>
  <si>
    <r>
      <rPr>
        <b/>
        <sz val="8"/>
        <color rgb="FF000000"/>
        <rFont val="Segoe UI"/>
        <family val="2"/>
      </rPr>
      <t>Non Current Assets</t>
    </r>
  </si>
  <si>
    <r>
      <rPr>
        <b/>
        <sz val="8"/>
        <color rgb="FF000000"/>
        <rFont val="Segoe UI"/>
        <family val="2"/>
      </rPr>
      <t>ASSETS</t>
    </r>
  </si>
  <si>
    <t>TOTAL</t>
  </si>
  <si>
    <t>PANELCO III</t>
  </si>
  <si>
    <t>CENPELCO</t>
  </si>
  <si>
    <t>PANELCO I</t>
  </si>
  <si>
    <t>LUELCO</t>
  </si>
  <si>
    <t>ISECO</t>
  </si>
  <si>
    <t>INEC</t>
  </si>
  <si>
    <t>Particulars</t>
  </si>
  <si>
    <t>As of September 2024
In Thousand</t>
  </si>
  <si>
    <t>Consolidated SFP for Region I</t>
  </si>
  <si>
    <t xml:space="preserve">National Electrification Administration
</t>
  </si>
  <si>
    <t xml:space="preserve">Republic of the Philippines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</si>
</sst>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#,##0.00,;\(#,##0.00,\)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  <font>
      <b/>
      <sz val="8"/>
      <color rgb="FF000000"/>
      <name val="Segoe UI"/>
      <family val="2"/>
    </font>
    <font>
      <b/>
      <sz val="9"/>
      <color rgb="FF000000"/>
      <name val="Segoe UI"/>
      <family val="2"/>
    </font>
    <font>
      <sz val="8"/>
      <color rgb="FF000000"/>
      <name val="Segoe UI"/>
      <family val="2"/>
    </font>
    <font>
      <b/>
      <sz val="8"/>
      <color rgb="FFFFFFFF"/>
      <name val="Segoe UI"/>
      <family val="2"/>
    </font>
    <font>
      <b/>
      <sz val="8"/>
      <color rgb="FF31484C"/>
      <name val="Segoe UI"/>
      <family val="2"/>
    </font>
    <font>
      <sz val="8"/>
      <color rgb="FF31484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EEE8AA"/>
        <bgColor rgb="FFEEE8AA"/>
      </patternFill>
    </fill>
    <fill>
      <patternFill patternType="solid">
        <fgColor rgb="FFF2EEBF"/>
        <bgColor rgb="FFF2EEBF"/>
      </patternFill>
    </fill>
    <fill>
      <patternFill patternType="solid">
        <fgColor rgb="FFFFFFFF"/>
        <bgColor rgb="FFFFFFFF"/>
      </patternFill>
    </fill>
    <fill>
      <patternFill patternType="solid">
        <fgColor rgb="FF8FBC8B"/>
        <bgColor rgb="FF8FBC8B"/>
      </patternFill>
    </fill>
  </fills>
  <borders count="1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/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/>
      <top style="thin">
        <color rgb="FFD3D3D3"/>
      </top>
      <bottom style="double">
        <color rgb="FFD3D3D3"/>
      </bottom>
      <diagonal/>
    </border>
    <border>
      <left/>
      <right/>
      <top style="double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/>
      <top style="double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164" fontId="3" fillId="2" borderId="1" xfId="0" applyNumberFormat="1" applyFont="1" applyFill="1" applyBorder="1" applyAlignment="1">
      <alignment horizontal="right" vertical="center" wrapText="1" readingOrder="1"/>
    </xf>
    <xf numFmtId="0" fontId="3" fillId="0" borderId="0" xfId="0" applyNumberFormat="1" applyFont="1" applyFill="1" applyBorder="1" applyAlignment="1">
      <alignment horizontal="right" vertical="center" wrapText="1" readingOrder="1"/>
    </xf>
    <xf numFmtId="39" fontId="3" fillId="0" borderId="0" xfId="0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right" vertical="center" wrapText="1" readingOrder="1"/>
    </xf>
    <xf numFmtId="164" fontId="3" fillId="3" borderId="5" xfId="0" applyNumberFormat="1" applyFont="1" applyFill="1" applyBorder="1" applyAlignment="1">
      <alignment horizontal="right" vertical="center" wrapText="1" readingOrder="1"/>
    </xf>
    <xf numFmtId="164" fontId="5" fillId="0" borderId="5" xfId="0" applyNumberFormat="1" applyFont="1" applyFill="1" applyBorder="1" applyAlignment="1">
      <alignment horizontal="right" vertical="center" wrapText="1" readingOrder="1"/>
    </xf>
    <xf numFmtId="164" fontId="5" fillId="0" borderId="6" xfId="0" applyNumberFormat="1" applyFont="1" applyFill="1" applyBorder="1" applyAlignment="1">
      <alignment horizontal="right" vertical="center" wrapText="1" readingOrder="1"/>
    </xf>
    <xf numFmtId="0" fontId="3" fillId="4" borderId="0" xfId="0" applyNumberFormat="1" applyFont="1" applyFill="1" applyBorder="1" applyAlignment="1">
      <alignment horizontal="right" vertical="center" wrapText="1" readingOrder="1"/>
    </xf>
    <xf numFmtId="39" fontId="3" fillId="4" borderId="0" xfId="0" applyNumberFormat="1" applyFont="1" applyFill="1" applyBorder="1" applyAlignment="1">
      <alignment horizontal="right" vertical="center" wrapText="1" readingOrder="1"/>
    </xf>
    <xf numFmtId="0" fontId="6" fillId="5" borderId="6" xfId="0" applyNumberFormat="1" applyFont="1" applyFill="1" applyBorder="1" applyAlignment="1">
      <alignment horizontal="center" vertical="center" wrapText="1" readingOrder="1"/>
    </xf>
    <xf numFmtId="0" fontId="6" fillId="5" borderId="5" xfId="0" applyNumberFormat="1" applyFont="1" applyFill="1" applyBorder="1" applyAlignment="1">
      <alignment horizontal="center" vertical="center" wrapText="1" readingOrder="1"/>
    </xf>
    <xf numFmtId="0" fontId="5" fillId="4" borderId="6" xfId="0" applyNumberFormat="1" applyFont="1" applyFill="1" applyBorder="1" applyAlignment="1">
      <alignment vertical="center" wrapText="1" indent="2" readingOrder="1"/>
    </xf>
    <xf numFmtId="0" fontId="5" fillId="4" borderId="7" xfId="0" applyNumberFormat="1" applyFont="1" applyFill="1" applyBorder="1" applyAlignment="1">
      <alignment vertical="center" wrapText="1" indent="2" readingOrder="1"/>
    </xf>
    <xf numFmtId="0" fontId="3" fillId="2" borderId="3" xfId="0" applyNumberFormat="1" applyFont="1" applyFill="1" applyBorder="1" applyAlignment="1">
      <alignment vertical="center" wrapText="1" readingOrder="1"/>
    </xf>
    <xf numFmtId="0" fontId="3" fillId="2" borderId="2" xfId="0" applyNumberFormat="1" applyFont="1" applyFill="1" applyBorder="1" applyAlignment="1">
      <alignment vertical="center" wrapText="1" readingOrder="1"/>
    </xf>
    <xf numFmtId="0" fontId="3" fillId="0" borderId="4" xfId="0" applyNumberFormat="1" applyFont="1" applyFill="1" applyBorder="1" applyAlignment="1">
      <alignment horizontal="right" vertical="center" wrapText="1" readingOrder="1"/>
    </xf>
    <xf numFmtId="0" fontId="3" fillId="0" borderId="12" xfId="0" applyNumberFormat="1" applyFont="1" applyFill="1" applyBorder="1" applyAlignment="1">
      <alignment horizontal="right" vertical="center" wrapText="1" readingOrder="1"/>
    </xf>
    <xf numFmtId="0" fontId="3" fillId="0" borderId="11" xfId="0" applyNumberFormat="1" applyFont="1" applyFill="1" applyBorder="1" applyAlignment="1">
      <alignment horizontal="right" vertical="center" wrapText="1" readingOrder="1"/>
    </xf>
    <xf numFmtId="0" fontId="3" fillId="4" borderId="10" xfId="0" applyNumberFormat="1" applyFont="1" applyFill="1" applyBorder="1" applyAlignment="1">
      <alignment vertical="center" wrapText="1" readingOrder="1"/>
    </xf>
    <xf numFmtId="0" fontId="3" fillId="4" borderId="0" xfId="0" applyNumberFormat="1" applyFont="1" applyFill="1" applyBorder="1" applyAlignment="1">
      <alignment vertical="center" wrapText="1" readingOrder="1"/>
    </xf>
    <xf numFmtId="0" fontId="5" fillId="4" borderId="9" xfId="0" applyNumberFormat="1" applyFont="1" applyFill="1" applyBorder="1" applyAlignment="1">
      <alignment vertical="center" wrapText="1" indent="2" readingOrder="1"/>
    </xf>
    <xf numFmtId="0" fontId="5" fillId="4" borderId="8" xfId="0" applyNumberFormat="1" applyFont="1" applyFill="1" applyBorder="1" applyAlignment="1">
      <alignment vertical="center" wrapText="1" indent="2" readingOrder="1"/>
    </xf>
    <xf numFmtId="0" fontId="3" fillId="3" borderId="6" xfId="0" applyNumberFormat="1" applyFont="1" applyFill="1" applyBorder="1" applyAlignment="1">
      <alignment vertical="center" wrapText="1" readingOrder="1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4" borderId="6" xfId="0" applyNumberFormat="1" applyFont="1" applyFill="1" applyBorder="1" applyAlignment="1">
      <alignment vertical="center" wrapText="1" readingOrder="1"/>
    </xf>
    <xf numFmtId="0" fontId="3" fillId="4" borderId="12" xfId="0" applyNumberFormat="1" applyFont="1" applyFill="1" applyBorder="1" applyAlignment="1">
      <alignment vertical="center" wrapText="1" readingOrder="1"/>
    </xf>
    <xf numFmtId="0" fontId="3" fillId="4" borderId="13" xfId="0" applyNumberFormat="1" applyFont="1" applyFill="1" applyBorder="1" applyAlignment="1">
      <alignment vertical="center" wrapText="1" readingOrder="1"/>
    </xf>
    <xf numFmtId="0" fontId="6" fillId="5" borderId="10" xfId="0" applyNumberFormat="1" applyFont="1" applyFill="1" applyBorder="1" applyAlignment="1">
      <alignment horizontal="center" vertical="center" wrapText="1" readingOrder="1"/>
    </xf>
    <xf numFmtId="0" fontId="6" fillId="5" borderId="14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8" fillId="0" borderId="0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7" fillId="0" borderId="0" xfId="0" applyNumberFormat="1" applyFont="1" applyFill="1" applyBorder="1" applyAlignment="1">
      <alignment vertical="center" wrapText="1" readingOrder="1"/>
    </xf>
    <xf numFmtId="0" fontId="2" fillId="0" borderId="0" xfId="0" applyFont="1" applyFill="1" applyBorder="1" applyAlignment="1">
      <alignment vertical="center" readingOrder="1"/>
    </xf>
    <xf numFmtId="0" fontId="7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0</xdr:row>
      <xdr:rowOff>171449</xdr:rowOff>
    </xdr:from>
    <xdr:ext cx="874395" cy="84010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71449"/>
          <a:ext cx="874395" cy="84010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1\INEC\2024\INEC_2024_SEP_DET%20AC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1\ISECO\2024\ISECO_2024_SEP_DET%20AC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1\LUELCO\2024\LUELCO_2024_SEP_DET%20ACA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1\PANELCO%20I\2024\PANELCO%20I_2024_SEP_DET%20ACA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1\CENPELCO\2024\CENPELCO_2024_SEP_DET%20ACA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1\PANELCO%20III\2024\PANELCO%20III_2024_SEP_DET%20ACA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1328300202.01</v>
          </cell>
        </row>
        <row r="16">
          <cell r="C16">
            <v>19464267.190000001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268585737.88</v>
          </cell>
        </row>
        <row r="20">
          <cell r="C20">
            <v>59083045.799999997</v>
          </cell>
        </row>
        <row r="21">
          <cell r="C21">
            <v>1675433252.8800001</v>
          </cell>
        </row>
        <row r="23">
          <cell r="C23">
            <v>301393329.36000001</v>
          </cell>
        </row>
        <row r="24">
          <cell r="C24">
            <v>0</v>
          </cell>
        </row>
        <row r="25">
          <cell r="C25">
            <v>134302352.31999999</v>
          </cell>
        </row>
        <row r="26">
          <cell r="C26">
            <v>40885667.369999997</v>
          </cell>
        </row>
        <row r="27">
          <cell r="C27">
            <v>61188881.060000002</v>
          </cell>
        </row>
        <row r="28">
          <cell r="C28">
            <v>24499224.210000001</v>
          </cell>
        </row>
        <row r="29">
          <cell r="C29">
            <v>562269454.32000005</v>
          </cell>
        </row>
        <row r="31">
          <cell r="C31">
            <v>2237702707.1999998</v>
          </cell>
        </row>
        <row r="35">
          <cell r="C35">
            <v>90356544.810000002</v>
          </cell>
        </row>
        <row r="36">
          <cell r="C36">
            <v>41706660.280000001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1243681.4099999999</v>
          </cell>
        </row>
        <row r="41">
          <cell r="C41">
            <v>340061655.08999997</v>
          </cell>
        </row>
        <row r="42">
          <cell r="C42">
            <v>473368541.58999997</v>
          </cell>
        </row>
        <row r="44">
          <cell r="C44">
            <v>43921316.710000001</v>
          </cell>
        </row>
        <row r="45">
          <cell r="C45">
            <v>0</v>
          </cell>
        </row>
        <row r="46">
          <cell r="C46">
            <v>702603167.65999997</v>
          </cell>
        </row>
        <row r="47">
          <cell r="C47">
            <v>7567665.46</v>
          </cell>
        </row>
        <row r="48">
          <cell r="C48">
            <v>76518756.549999997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38699874.710000001</v>
          </cell>
        </row>
        <row r="57">
          <cell r="C57">
            <v>869310781.09000003</v>
          </cell>
        </row>
        <row r="59">
          <cell r="C59">
            <v>1342679322.6800001</v>
          </cell>
        </row>
        <row r="62">
          <cell r="C62">
            <v>7714685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286377096.67000002</v>
          </cell>
        </row>
        <row r="71">
          <cell r="C71">
            <v>1477813321.5599999</v>
          </cell>
        </row>
        <row r="72">
          <cell r="C72">
            <v>279224009.82999998</v>
          </cell>
        </row>
        <row r="73">
          <cell r="C73">
            <v>11380184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-1167485912.54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895023384.51999998</v>
          </cell>
        </row>
        <row r="83">
          <cell r="C83">
            <v>2237702707.1999998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625332098.71000004</v>
          </cell>
        </row>
        <row r="16">
          <cell r="C16">
            <v>118828370.23999999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615213736.55999994</v>
          </cell>
        </row>
        <row r="20">
          <cell r="C20">
            <v>111598637.09</v>
          </cell>
        </row>
        <row r="21">
          <cell r="C21">
            <v>1470972842.5999999</v>
          </cell>
        </row>
        <row r="23">
          <cell r="C23">
            <v>224526514.02000001</v>
          </cell>
        </row>
        <row r="24">
          <cell r="C24">
            <v>20000000</v>
          </cell>
        </row>
        <row r="25">
          <cell r="C25">
            <v>469175793.76999998</v>
          </cell>
        </row>
        <row r="26">
          <cell r="C26">
            <v>34007097.369999997</v>
          </cell>
        </row>
        <row r="27">
          <cell r="C27">
            <v>151009181.44999999</v>
          </cell>
        </row>
        <row r="28">
          <cell r="C28">
            <v>9543657.6999999993</v>
          </cell>
        </row>
        <row r="29">
          <cell r="C29">
            <v>908262244.30999994</v>
          </cell>
        </row>
        <row r="31">
          <cell r="C31">
            <v>2379235086.9099998</v>
          </cell>
        </row>
        <row r="35">
          <cell r="C35">
            <v>15307102.460000001</v>
          </cell>
        </row>
        <row r="36">
          <cell r="C36">
            <v>1831907.6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112609786.81</v>
          </cell>
        </row>
        <row r="42">
          <cell r="C42">
            <v>129748796.87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465704114.97000003</v>
          </cell>
        </row>
        <row r="47">
          <cell r="C47">
            <v>976085</v>
          </cell>
        </row>
        <row r="48">
          <cell r="C48">
            <v>48823906.710000001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67200548.819999993</v>
          </cell>
        </row>
        <row r="56">
          <cell r="C56">
            <v>231064789.16</v>
          </cell>
        </row>
        <row r="57">
          <cell r="C57">
            <v>813769444.65999997</v>
          </cell>
        </row>
        <row r="59">
          <cell r="C59">
            <v>943518241.52999997</v>
          </cell>
        </row>
        <row r="62">
          <cell r="C62">
            <v>1100360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255790251.41999999</v>
          </cell>
        </row>
        <row r="71">
          <cell r="C71">
            <v>1439771497.1400001</v>
          </cell>
        </row>
        <row r="72">
          <cell r="C72">
            <v>0</v>
          </cell>
        </row>
        <row r="73">
          <cell r="C73">
            <v>20403384.59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-281348647.76999998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1435716845.3800001</v>
          </cell>
        </row>
        <row r="83">
          <cell r="C83">
            <v>2379235086.9099998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702283776.17999995</v>
          </cell>
        </row>
        <row r="16">
          <cell r="C16">
            <v>91905637.040000007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181263367.84</v>
          </cell>
        </row>
        <row r="20">
          <cell r="C20">
            <v>167645915.00999999</v>
          </cell>
        </row>
        <row r="21">
          <cell r="C21">
            <v>1143098696.0699999</v>
          </cell>
        </row>
        <row r="23">
          <cell r="C23">
            <v>333357025.12</v>
          </cell>
        </row>
        <row r="24">
          <cell r="C24">
            <v>0</v>
          </cell>
        </row>
        <row r="25">
          <cell r="C25">
            <v>351736195.43000001</v>
          </cell>
        </row>
        <row r="26">
          <cell r="C26">
            <v>122532655.19</v>
          </cell>
        </row>
        <row r="27">
          <cell r="C27">
            <v>54949603.159999996</v>
          </cell>
        </row>
        <row r="28">
          <cell r="C28">
            <v>18194715.460000001</v>
          </cell>
        </row>
        <row r="29">
          <cell r="C29">
            <v>880770194.36000001</v>
          </cell>
        </row>
        <row r="31">
          <cell r="C31">
            <v>2023868890.4300001</v>
          </cell>
        </row>
        <row r="35">
          <cell r="C35">
            <v>126368958.90000001</v>
          </cell>
        </row>
        <row r="36">
          <cell r="C36">
            <v>6574725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167392214.24000001</v>
          </cell>
        </row>
        <row r="42">
          <cell r="C42">
            <v>300335898.13999999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380185371.18000001</v>
          </cell>
        </row>
        <row r="47">
          <cell r="C47">
            <v>150040980.59</v>
          </cell>
        </row>
        <row r="48">
          <cell r="C48">
            <v>-360693643.42000002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120338735.93000001</v>
          </cell>
        </row>
        <row r="57">
          <cell r="C57">
            <v>289871444.27999997</v>
          </cell>
        </row>
        <row r="59">
          <cell r="C59">
            <v>590207342.41999996</v>
          </cell>
        </row>
        <row r="62">
          <cell r="C62">
            <v>961353.11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256515000.11000001</v>
          </cell>
        </row>
        <row r="71">
          <cell r="C71">
            <v>933547992.55999994</v>
          </cell>
        </row>
        <row r="72">
          <cell r="C72">
            <v>319636152.80000001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138100</v>
          </cell>
        </row>
        <row r="77">
          <cell r="C77">
            <v>-77137050.569999993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1433661548.01</v>
          </cell>
        </row>
        <row r="83">
          <cell r="C83">
            <v>2023868890.4300001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670869579.46000004</v>
          </cell>
        </row>
        <row r="16">
          <cell r="C16">
            <v>228128597.36000001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100959524.67</v>
          </cell>
        </row>
        <row r="20">
          <cell r="C20">
            <v>76373977.849999994</v>
          </cell>
        </row>
        <row r="21">
          <cell r="C21">
            <v>1076331679.3399999</v>
          </cell>
        </row>
        <row r="23">
          <cell r="C23">
            <v>124123647.06999999</v>
          </cell>
        </row>
        <row r="24">
          <cell r="C24">
            <v>581478.43999999994</v>
          </cell>
        </row>
        <row r="25">
          <cell r="C25">
            <v>80539884.329999998</v>
          </cell>
        </row>
        <row r="26">
          <cell r="C26">
            <v>22374787.18</v>
          </cell>
        </row>
        <row r="27">
          <cell r="C27">
            <v>59536868.079999998</v>
          </cell>
        </row>
        <row r="28">
          <cell r="C28">
            <v>15056862.91</v>
          </cell>
        </row>
        <row r="29">
          <cell r="C29">
            <v>302213528.00999999</v>
          </cell>
        </row>
        <row r="31">
          <cell r="C31">
            <v>1378545207.3499999</v>
          </cell>
        </row>
        <row r="35">
          <cell r="C35">
            <v>259306815.53999999</v>
          </cell>
        </row>
        <row r="36">
          <cell r="C36">
            <v>1108146.3400000001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16901013.359999999</v>
          </cell>
        </row>
        <row r="41">
          <cell r="C41">
            <v>68693487.620000005</v>
          </cell>
        </row>
        <row r="42">
          <cell r="C42">
            <v>346009462.86000001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289752281.68000001</v>
          </cell>
        </row>
        <row r="47">
          <cell r="C47">
            <v>901988.56</v>
          </cell>
        </row>
        <row r="48">
          <cell r="C48">
            <v>1875333.55</v>
          </cell>
        </row>
        <row r="49">
          <cell r="C49">
            <v>5030542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1661340.94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80068694.010000005</v>
          </cell>
        </row>
        <row r="57">
          <cell r="C57">
            <v>379290180.74000001</v>
          </cell>
        </row>
        <row r="59">
          <cell r="C59">
            <v>725299643.60000002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219455946.25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411669732.95999998</v>
          </cell>
        </row>
        <row r="71">
          <cell r="C71">
            <v>576710275.33000004</v>
          </cell>
        </row>
        <row r="72">
          <cell r="C72">
            <v>8113551.3700000001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-349778471.02999997</v>
          </cell>
        </row>
        <row r="77">
          <cell r="C77">
            <v>-212925471.13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653245563.75</v>
          </cell>
        </row>
        <row r="83">
          <cell r="C83">
            <v>1378545207.3499999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SCF"/>
      <sheetName val="Consolidated Cash Flows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1855429232.3900001</v>
          </cell>
        </row>
        <row r="16">
          <cell r="C16">
            <v>162357263.81999999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289625424.75999999</v>
          </cell>
        </row>
        <row r="20">
          <cell r="C20">
            <v>1349416298.8599999</v>
          </cell>
        </row>
        <row r="21">
          <cell r="C21">
            <v>3656828219.8299999</v>
          </cell>
        </row>
        <row r="23">
          <cell r="C23">
            <v>188483331.66</v>
          </cell>
        </row>
        <row r="24">
          <cell r="C24">
            <v>790142766.74000001</v>
          </cell>
        </row>
        <row r="25">
          <cell r="C25">
            <v>880848701.75999999</v>
          </cell>
        </row>
        <row r="26">
          <cell r="C26">
            <v>265893837.49000001</v>
          </cell>
        </row>
        <row r="27">
          <cell r="C27">
            <v>280580305.70999998</v>
          </cell>
        </row>
        <row r="28">
          <cell r="C28">
            <v>75968576.280000001</v>
          </cell>
        </row>
        <row r="29">
          <cell r="C29">
            <v>2481917519.6399999</v>
          </cell>
        </row>
        <row r="31">
          <cell r="C31">
            <v>6138745739.4700003</v>
          </cell>
        </row>
        <row r="35">
          <cell r="C35">
            <v>-159996060.41999999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1047367592.6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1099194162.02</v>
          </cell>
        </row>
        <row r="42">
          <cell r="C42">
            <v>1986565694.2</v>
          </cell>
        </row>
        <row r="44">
          <cell r="C44">
            <v>184900000</v>
          </cell>
        </row>
        <row r="45">
          <cell r="C45">
            <v>0</v>
          </cell>
        </row>
        <row r="46">
          <cell r="C46">
            <v>2184091923.54</v>
          </cell>
        </row>
        <row r="47">
          <cell r="C47">
            <v>303592248.77999997</v>
          </cell>
        </row>
        <row r="48">
          <cell r="C48">
            <v>229685256.52000001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2529577.9300000002</v>
          </cell>
        </row>
        <row r="56">
          <cell r="C56">
            <v>21288646.91</v>
          </cell>
        </row>
        <row r="57">
          <cell r="C57">
            <v>2926087653.6799998</v>
          </cell>
        </row>
        <row r="59">
          <cell r="C59">
            <v>4912653347.8800001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10890821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648924941.33000004</v>
          </cell>
        </row>
        <row r="71">
          <cell r="C71">
            <v>2023446120.0799999</v>
          </cell>
        </row>
        <row r="72">
          <cell r="C72">
            <v>359400786.32999998</v>
          </cell>
        </row>
        <row r="73">
          <cell r="C73">
            <v>114471339.34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-1931041616.49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1226092391.5899999</v>
          </cell>
        </row>
        <row r="83">
          <cell r="C83">
            <v>6138745739.4700003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1832387803.98</v>
          </cell>
        </row>
        <row r="16">
          <cell r="C16">
            <v>36361222.359999999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798356900.46000004</v>
          </cell>
        </row>
        <row r="20">
          <cell r="C20">
            <v>135388779.66</v>
          </cell>
        </row>
        <row r="21">
          <cell r="C21">
            <v>2802494706.46</v>
          </cell>
        </row>
        <row r="23">
          <cell r="C23">
            <v>567860813.52999997</v>
          </cell>
        </row>
        <row r="24">
          <cell r="C24">
            <v>0</v>
          </cell>
        </row>
        <row r="25">
          <cell r="C25">
            <v>556588157.39999998</v>
          </cell>
        </row>
        <row r="26">
          <cell r="C26">
            <v>158839247</v>
          </cell>
        </row>
        <row r="27">
          <cell r="C27">
            <v>77091256.719999999</v>
          </cell>
        </row>
        <row r="28">
          <cell r="C28">
            <v>28730497.640000001</v>
          </cell>
        </row>
        <row r="29">
          <cell r="C29">
            <v>1389109972.29</v>
          </cell>
        </row>
        <row r="31">
          <cell r="C31">
            <v>4191604678.75</v>
          </cell>
        </row>
        <row r="35">
          <cell r="C35">
            <v>133008567.81999999</v>
          </cell>
        </row>
        <row r="36">
          <cell r="C36">
            <v>78012384.840000004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424712697.39999998</v>
          </cell>
        </row>
        <row r="42">
          <cell r="C42">
            <v>635733650.05999994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552970014.55999994</v>
          </cell>
        </row>
        <row r="47">
          <cell r="C47">
            <v>33682561.759999998</v>
          </cell>
        </row>
        <row r="48">
          <cell r="C48">
            <v>103856461.69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28034747.550000001</v>
          </cell>
        </row>
        <row r="52">
          <cell r="C52">
            <v>2596919.1</v>
          </cell>
        </row>
        <row r="53">
          <cell r="C53">
            <v>2667925.08</v>
          </cell>
        </row>
        <row r="54">
          <cell r="C54">
            <v>559171.69999999995</v>
          </cell>
        </row>
        <row r="55">
          <cell r="C55">
            <v>0</v>
          </cell>
        </row>
        <row r="56">
          <cell r="C56">
            <v>19129875.379999999</v>
          </cell>
        </row>
        <row r="57">
          <cell r="C57">
            <v>743497676.82000005</v>
          </cell>
        </row>
        <row r="59">
          <cell r="C59">
            <v>1379231326.8800001</v>
          </cell>
        </row>
        <row r="62">
          <cell r="C62">
            <v>11947679.550000001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321557820</v>
          </cell>
        </row>
        <row r="70">
          <cell r="C70">
            <v>384990794.13999999</v>
          </cell>
        </row>
        <row r="71">
          <cell r="C71">
            <v>1499482162.03</v>
          </cell>
        </row>
        <row r="72">
          <cell r="C72">
            <v>511182117.24000001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1818345.77</v>
          </cell>
        </row>
        <row r="76">
          <cell r="C76">
            <v>34886034.869999997</v>
          </cell>
        </row>
        <row r="77">
          <cell r="C77">
            <v>49418685.899999999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-2910287.63</v>
          </cell>
        </row>
        <row r="81">
          <cell r="C81">
            <v>2812373351.8699999</v>
          </cell>
        </row>
        <row r="83">
          <cell r="C83">
            <v>4191604678.75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0"/>
  <sheetViews>
    <sheetView showGridLines="0" tabSelected="1" view="pageBreakPreview" zoomScaleNormal="100" zoomScaleSheetLayoutView="100" workbookViewId="0">
      <pane ySplit="6" topLeftCell="A55" activePane="bottomLeft" state="frozen"/>
      <selection activeCell="C5" sqref="C5:G6"/>
      <selection pane="bottomLeft" activeCell="A81" sqref="A81:XFD84"/>
    </sheetView>
  </sheetViews>
  <sheetFormatPr defaultColWidth="9.109375" defaultRowHeight="14.4" x14ac:dyDescent="0.3"/>
  <cols>
    <col min="1" max="1" width="3.44140625" style="1" customWidth="1"/>
    <col min="2" max="2" width="13.33203125" style="1" customWidth="1"/>
    <col min="3" max="3" width="28.88671875" style="1" customWidth="1"/>
    <col min="4" max="4" width="14.6640625" style="1" bestFit="1" customWidth="1"/>
    <col min="5" max="6" width="14.6640625" style="1" customWidth="1"/>
    <col min="7" max="7" width="14.6640625" style="1" bestFit="1" customWidth="1"/>
    <col min="8" max="9" width="14.6640625" style="1" customWidth="1"/>
    <col min="10" max="10" width="11.33203125" style="2" bestFit="1" customWidth="1"/>
    <col min="11" max="16384" width="9.109375" style="1"/>
  </cols>
  <sheetData>
    <row r="1" spans="2:10" ht="10.5" customHeight="1" x14ac:dyDescent="0.3"/>
    <row r="2" spans="2:10" ht="15" customHeight="1" x14ac:dyDescent="0.3">
      <c r="B2" s="32"/>
      <c r="C2" s="33" t="s">
        <v>79</v>
      </c>
      <c r="D2" s="33"/>
      <c r="E2" s="2"/>
      <c r="F2" s="2"/>
      <c r="G2" s="2"/>
    </row>
    <row r="3" spans="2:10" x14ac:dyDescent="0.3">
      <c r="B3" s="32"/>
      <c r="C3" s="33" t="s">
        <v>78</v>
      </c>
      <c r="D3" s="34"/>
      <c r="E3" s="34"/>
      <c r="F3" s="2"/>
      <c r="G3" s="2"/>
    </row>
    <row r="4" spans="2:10" x14ac:dyDescent="0.3">
      <c r="B4" s="32"/>
      <c r="C4" s="35" t="s">
        <v>77</v>
      </c>
      <c r="D4" s="36"/>
      <c r="E4" s="36"/>
      <c r="F4" s="36"/>
      <c r="G4" s="36"/>
    </row>
    <row r="5" spans="2:10" x14ac:dyDescent="0.3">
      <c r="B5" s="32"/>
      <c r="C5" s="37" t="s">
        <v>76</v>
      </c>
      <c r="D5" s="34"/>
      <c r="E5" s="34"/>
      <c r="F5" s="2"/>
      <c r="G5" s="2"/>
    </row>
    <row r="6" spans="2:10" x14ac:dyDescent="0.3">
      <c r="B6" s="32"/>
      <c r="C6" s="34"/>
      <c r="D6" s="34"/>
      <c r="E6" s="34"/>
      <c r="F6" s="2"/>
      <c r="G6" s="2"/>
    </row>
    <row r="7" spans="2:10" ht="9.75" customHeight="1" x14ac:dyDescent="0.3"/>
    <row r="8" spans="2:10" x14ac:dyDescent="0.3">
      <c r="B8" s="30" t="s">
        <v>75</v>
      </c>
      <c r="C8" s="31"/>
      <c r="D8" s="13" t="s">
        <v>74</v>
      </c>
      <c r="E8" s="13" t="s">
        <v>73</v>
      </c>
      <c r="F8" s="13" t="s">
        <v>72</v>
      </c>
      <c r="G8" s="13" t="s">
        <v>71</v>
      </c>
      <c r="H8" s="13" t="s">
        <v>70</v>
      </c>
      <c r="I8" s="13" t="s">
        <v>69</v>
      </c>
      <c r="J8" s="12" t="s">
        <v>68</v>
      </c>
    </row>
    <row r="9" spans="2:10" x14ac:dyDescent="0.3">
      <c r="B9" s="22" t="s">
        <v>67</v>
      </c>
      <c r="C9" s="22"/>
      <c r="D9" s="10"/>
      <c r="E9" s="10"/>
      <c r="F9" s="10"/>
      <c r="G9" s="10"/>
      <c r="H9" s="10"/>
      <c r="I9" s="10"/>
      <c r="J9" s="10"/>
    </row>
    <row r="10" spans="2:10" ht="15" customHeight="1" x14ac:dyDescent="0.3">
      <c r="B10" s="29" t="s">
        <v>66</v>
      </c>
      <c r="C10" s="29"/>
      <c r="D10" s="10"/>
      <c r="E10" s="10"/>
      <c r="F10" s="10"/>
      <c r="G10" s="10"/>
      <c r="H10" s="10"/>
      <c r="I10" s="10"/>
      <c r="J10" s="10"/>
    </row>
    <row r="11" spans="2:10" x14ac:dyDescent="0.3">
      <c r="B11" s="14" t="s">
        <v>65</v>
      </c>
      <c r="C11" s="15"/>
      <c r="D11" s="8">
        <f>'[4]SFP- Output Report'!C15</f>
        <v>1328300202.01</v>
      </c>
      <c r="E11" s="9">
        <f>'[5]SFP- Output Report'!C15</f>
        <v>625332098.71000004</v>
      </c>
      <c r="F11" s="8">
        <f>'[6]SFP- Output Report'!C15</f>
        <v>702283776.17999995</v>
      </c>
      <c r="G11" s="9">
        <f>'[7]SFP- Output Report'!C15</f>
        <v>670869579.46000004</v>
      </c>
      <c r="H11" s="8">
        <f>'[8]SFP- Output Report'!C15</f>
        <v>1855429232.3900001</v>
      </c>
      <c r="I11" s="8">
        <f>'[9]SFP- Output Report'!C15</f>
        <v>1832387803.98</v>
      </c>
      <c r="J11" s="7">
        <f t="shared" ref="J11:J17" si="0">SUM(D11:I11)</f>
        <v>7014602692.7299995</v>
      </c>
    </row>
    <row r="12" spans="2:10" x14ac:dyDescent="0.3">
      <c r="B12" s="14" t="s">
        <v>64</v>
      </c>
      <c r="C12" s="15"/>
      <c r="D12" s="8">
        <f>'[4]SFP- Output Report'!C16</f>
        <v>19464267.190000001</v>
      </c>
      <c r="E12" s="9">
        <f>'[5]SFP- Output Report'!C16</f>
        <v>118828370.23999999</v>
      </c>
      <c r="F12" s="8">
        <f>'[6]SFP- Output Report'!C16</f>
        <v>91905637.040000007</v>
      </c>
      <c r="G12" s="9">
        <f>'[7]SFP- Output Report'!C16</f>
        <v>228128597.36000001</v>
      </c>
      <c r="H12" s="8">
        <f>'[8]SFP- Output Report'!C16</f>
        <v>162357263.81999999</v>
      </c>
      <c r="I12" s="8">
        <f>'[9]SFP- Output Report'!C16</f>
        <v>36361222.359999999</v>
      </c>
      <c r="J12" s="7">
        <f t="shared" si="0"/>
        <v>657045358.01000011</v>
      </c>
    </row>
    <row r="13" spans="2:10" x14ac:dyDescent="0.3">
      <c r="B13" s="14" t="s">
        <v>63</v>
      </c>
      <c r="C13" s="15"/>
      <c r="D13" s="8">
        <f>'[4]SFP- Output Report'!C17</f>
        <v>0</v>
      </c>
      <c r="E13" s="9">
        <f>'[5]SFP- Output Report'!C17</f>
        <v>0</v>
      </c>
      <c r="F13" s="8">
        <f>'[6]SFP- Output Report'!C17</f>
        <v>0</v>
      </c>
      <c r="G13" s="9">
        <f>'[7]SFP- Output Report'!C17</f>
        <v>0</v>
      </c>
      <c r="H13" s="8">
        <f>'[8]SFP- Output Report'!C17</f>
        <v>0</v>
      </c>
      <c r="I13" s="8">
        <f>'[9]SFP- Output Report'!C17</f>
        <v>0</v>
      </c>
      <c r="J13" s="7">
        <f t="shared" si="0"/>
        <v>0</v>
      </c>
    </row>
    <row r="14" spans="2:10" x14ac:dyDescent="0.3">
      <c r="B14" s="14" t="s">
        <v>62</v>
      </c>
      <c r="C14" s="15"/>
      <c r="D14" s="8">
        <f>'[4]SFP- Output Report'!C18</f>
        <v>0</v>
      </c>
      <c r="E14" s="9">
        <f>'[5]SFP- Output Report'!C18</f>
        <v>0</v>
      </c>
      <c r="F14" s="8">
        <f>'[6]SFP- Output Report'!C18</f>
        <v>0</v>
      </c>
      <c r="G14" s="9">
        <f>'[7]SFP- Output Report'!C18</f>
        <v>0</v>
      </c>
      <c r="H14" s="8">
        <f>'[8]SFP- Output Report'!C18</f>
        <v>0</v>
      </c>
      <c r="I14" s="8">
        <f>'[9]SFP- Output Report'!C18</f>
        <v>0</v>
      </c>
      <c r="J14" s="7">
        <f t="shared" si="0"/>
        <v>0</v>
      </c>
    </row>
    <row r="15" spans="2:10" x14ac:dyDescent="0.3">
      <c r="B15" s="14" t="s">
        <v>61</v>
      </c>
      <c r="C15" s="15"/>
      <c r="D15" s="8">
        <f>'[4]SFP- Output Report'!C19</f>
        <v>268585737.88</v>
      </c>
      <c r="E15" s="9">
        <f>'[5]SFP- Output Report'!C19</f>
        <v>615213736.55999994</v>
      </c>
      <c r="F15" s="8">
        <f>'[6]SFP- Output Report'!C19</f>
        <v>181263367.84</v>
      </c>
      <c r="G15" s="9">
        <f>'[7]SFP- Output Report'!C19</f>
        <v>100959524.67</v>
      </c>
      <c r="H15" s="8">
        <f>'[8]SFP- Output Report'!C19</f>
        <v>289625424.75999999</v>
      </c>
      <c r="I15" s="8">
        <f>'[9]SFP- Output Report'!C19</f>
        <v>798356900.46000004</v>
      </c>
      <c r="J15" s="7">
        <f t="shared" si="0"/>
        <v>2254004692.1700001</v>
      </c>
    </row>
    <row r="16" spans="2:10" x14ac:dyDescent="0.3">
      <c r="B16" s="14" t="s">
        <v>60</v>
      </c>
      <c r="C16" s="15"/>
      <c r="D16" s="8">
        <f>'[4]SFP- Output Report'!C20</f>
        <v>59083045.799999997</v>
      </c>
      <c r="E16" s="9">
        <f>'[5]SFP- Output Report'!C20</f>
        <v>111598637.09</v>
      </c>
      <c r="F16" s="8">
        <f>'[6]SFP- Output Report'!C20</f>
        <v>167645915.00999999</v>
      </c>
      <c r="G16" s="9">
        <f>'[7]SFP- Output Report'!C20</f>
        <v>76373977.849999994</v>
      </c>
      <c r="H16" s="8">
        <f>'[8]SFP- Output Report'!C20</f>
        <v>1349416298.8599999</v>
      </c>
      <c r="I16" s="8">
        <f>'[9]SFP- Output Report'!C20</f>
        <v>135388779.66</v>
      </c>
      <c r="J16" s="7">
        <f t="shared" si="0"/>
        <v>1899506654.27</v>
      </c>
    </row>
    <row r="17" spans="2:13" s="2" customFormat="1" ht="15" customHeight="1" x14ac:dyDescent="0.2">
      <c r="B17" s="25" t="s">
        <v>59</v>
      </c>
      <c r="C17" s="26"/>
      <c r="D17" s="7">
        <f>'[4]SFP- Output Report'!C21</f>
        <v>1675433252.8800001</v>
      </c>
      <c r="E17" s="7">
        <f>'[5]SFP- Output Report'!C21</f>
        <v>1470972842.5999999</v>
      </c>
      <c r="F17" s="7">
        <f>'[6]SFP- Output Report'!C21</f>
        <v>1143098696.0699999</v>
      </c>
      <c r="G17" s="7">
        <f>'[7]SFP- Output Report'!C21</f>
        <v>1076331679.3399999</v>
      </c>
      <c r="H17" s="7">
        <f>'[8]SFP- Output Report'!C21</f>
        <v>3656828219.8299999</v>
      </c>
      <c r="I17" s="7">
        <f>'[9]SFP- Output Report'!C21</f>
        <v>2802494706.46</v>
      </c>
      <c r="J17" s="7">
        <f t="shared" si="0"/>
        <v>11825159397.18</v>
      </c>
    </row>
    <row r="18" spans="2:13" x14ac:dyDescent="0.3">
      <c r="B18" s="27" t="s">
        <v>58</v>
      </c>
      <c r="C18" s="28"/>
      <c r="D18" s="10"/>
      <c r="E18" s="10"/>
      <c r="F18" s="11"/>
      <c r="G18" s="11"/>
      <c r="H18" s="11"/>
      <c r="I18" s="11"/>
      <c r="J18" s="10"/>
      <c r="M18" s="1" t="s">
        <v>57</v>
      </c>
    </row>
    <row r="19" spans="2:13" ht="15" customHeight="1" x14ac:dyDescent="0.3">
      <c r="B19" s="14" t="s">
        <v>56</v>
      </c>
      <c r="C19" s="15"/>
      <c r="D19" s="8">
        <f>'[4]SFP- Output Report'!C23</f>
        <v>301393329.36000001</v>
      </c>
      <c r="E19" s="9">
        <f>'[5]SFP- Output Report'!C23</f>
        <v>224526514.02000001</v>
      </c>
      <c r="F19" s="8">
        <f>'[6]SFP- Output Report'!C23</f>
        <v>333357025.12</v>
      </c>
      <c r="G19" s="9">
        <f>'[7]SFP- Output Report'!C23</f>
        <v>124123647.06999999</v>
      </c>
      <c r="H19" s="8">
        <f>'[8]SFP- Output Report'!C23</f>
        <v>188483331.66</v>
      </c>
      <c r="I19" s="8">
        <f>'[9]SFP- Output Report'!C23</f>
        <v>567860813.52999997</v>
      </c>
      <c r="J19" s="7">
        <f t="shared" ref="J19:J25" si="1">SUM(D19:I19)</f>
        <v>1739744660.76</v>
      </c>
    </row>
    <row r="20" spans="2:13" ht="15" customHeight="1" x14ac:dyDescent="0.3">
      <c r="B20" s="14" t="s">
        <v>55</v>
      </c>
      <c r="C20" s="15"/>
      <c r="D20" s="8">
        <f>'[4]SFP- Output Report'!C24</f>
        <v>0</v>
      </c>
      <c r="E20" s="9">
        <f>'[5]SFP- Output Report'!C24</f>
        <v>20000000</v>
      </c>
      <c r="F20" s="8">
        <f>'[6]SFP- Output Report'!C24</f>
        <v>0</v>
      </c>
      <c r="G20" s="9">
        <f>'[7]SFP- Output Report'!C24</f>
        <v>581478.43999999994</v>
      </c>
      <c r="H20" s="8">
        <f>'[8]SFP- Output Report'!C24</f>
        <v>790142766.74000001</v>
      </c>
      <c r="I20" s="8">
        <f>'[9]SFP- Output Report'!C24</f>
        <v>0</v>
      </c>
      <c r="J20" s="7">
        <f t="shared" si="1"/>
        <v>810724245.18000007</v>
      </c>
    </row>
    <row r="21" spans="2:13" ht="15" customHeight="1" x14ac:dyDescent="0.3">
      <c r="B21" s="14" t="s">
        <v>54</v>
      </c>
      <c r="C21" s="15"/>
      <c r="D21" s="8">
        <f>'[4]SFP- Output Report'!C25</f>
        <v>134302352.31999999</v>
      </c>
      <c r="E21" s="9">
        <f>'[5]SFP- Output Report'!C25</f>
        <v>469175793.76999998</v>
      </c>
      <c r="F21" s="8">
        <f>'[6]SFP- Output Report'!C25</f>
        <v>351736195.43000001</v>
      </c>
      <c r="G21" s="9">
        <f>'[7]SFP- Output Report'!C25</f>
        <v>80539884.329999998</v>
      </c>
      <c r="H21" s="8">
        <f>'[8]SFP- Output Report'!C25</f>
        <v>880848701.75999999</v>
      </c>
      <c r="I21" s="8">
        <f>'[9]SFP- Output Report'!C25</f>
        <v>556588157.39999998</v>
      </c>
      <c r="J21" s="7">
        <f t="shared" si="1"/>
        <v>2473191085.0100002</v>
      </c>
    </row>
    <row r="22" spans="2:13" ht="15" customHeight="1" x14ac:dyDescent="0.3">
      <c r="B22" s="14" t="s">
        <v>53</v>
      </c>
      <c r="C22" s="15"/>
      <c r="D22" s="8">
        <f>'[4]SFP- Output Report'!C26</f>
        <v>40885667.369999997</v>
      </c>
      <c r="E22" s="9">
        <f>'[5]SFP- Output Report'!C26</f>
        <v>34007097.369999997</v>
      </c>
      <c r="F22" s="8">
        <f>'[6]SFP- Output Report'!C26</f>
        <v>122532655.19</v>
      </c>
      <c r="G22" s="9">
        <f>'[7]SFP- Output Report'!C26</f>
        <v>22374787.18</v>
      </c>
      <c r="H22" s="8">
        <f>'[8]SFP- Output Report'!C26</f>
        <v>265893837.49000001</v>
      </c>
      <c r="I22" s="8">
        <f>'[9]SFP- Output Report'!C26</f>
        <v>158839247</v>
      </c>
      <c r="J22" s="7">
        <f t="shared" si="1"/>
        <v>644533291.60000002</v>
      </c>
    </row>
    <row r="23" spans="2:13" ht="15" customHeight="1" x14ac:dyDescent="0.3">
      <c r="B23" s="14" t="s">
        <v>52</v>
      </c>
      <c r="C23" s="15"/>
      <c r="D23" s="8">
        <f>'[4]SFP- Output Report'!C27</f>
        <v>61188881.060000002</v>
      </c>
      <c r="E23" s="9">
        <f>'[5]SFP- Output Report'!C27</f>
        <v>151009181.44999999</v>
      </c>
      <c r="F23" s="8">
        <f>'[6]SFP- Output Report'!C27</f>
        <v>54949603.159999996</v>
      </c>
      <c r="G23" s="9">
        <f>'[7]SFP- Output Report'!C27</f>
        <v>59536868.079999998</v>
      </c>
      <c r="H23" s="8">
        <f>'[8]SFP- Output Report'!C27</f>
        <v>280580305.70999998</v>
      </c>
      <c r="I23" s="8">
        <f>'[9]SFP- Output Report'!C27</f>
        <v>77091256.719999999</v>
      </c>
      <c r="J23" s="7">
        <f t="shared" si="1"/>
        <v>684356096.18000007</v>
      </c>
    </row>
    <row r="24" spans="2:13" ht="15" customHeight="1" x14ac:dyDescent="0.3">
      <c r="B24" s="14" t="s">
        <v>51</v>
      </c>
      <c r="C24" s="15"/>
      <c r="D24" s="8">
        <f>'[4]SFP- Output Report'!C28</f>
        <v>24499224.210000001</v>
      </c>
      <c r="E24" s="9">
        <f>'[5]SFP- Output Report'!C28</f>
        <v>9543657.6999999993</v>
      </c>
      <c r="F24" s="8">
        <f>'[6]SFP- Output Report'!C28</f>
        <v>18194715.460000001</v>
      </c>
      <c r="G24" s="9">
        <f>'[7]SFP- Output Report'!C28</f>
        <v>15056862.91</v>
      </c>
      <c r="H24" s="8">
        <f>'[8]SFP- Output Report'!C28</f>
        <v>75968576.280000001</v>
      </c>
      <c r="I24" s="8">
        <f>'[9]SFP- Output Report'!C28</f>
        <v>28730497.640000001</v>
      </c>
      <c r="J24" s="7">
        <f t="shared" si="1"/>
        <v>171993534.19999999</v>
      </c>
    </row>
    <row r="25" spans="2:13" ht="15" customHeight="1" x14ac:dyDescent="0.3">
      <c r="B25" s="25" t="s">
        <v>50</v>
      </c>
      <c r="C25" s="26"/>
      <c r="D25" s="7">
        <f>'[4]SFP- Output Report'!C29</f>
        <v>562269454.32000005</v>
      </c>
      <c r="E25" s="7">
        <f>'[5]SFP- Output Report'!C29</f>
        <v>908262244.30999994</v>
      </c>
      <c r="F25" s="7">
        <f>'[6]SFP- Output Report'!C29</f>
        <v>880770194.36000001</v>
      </c>
      <c r="G25" s="7">
        <f>'[7]SFP- Output Report'!C29</f>
        <v>302213528.00999999</v>
      </c>
      <c r="H25" s="7">
        <f>'[8]SFP- Output Report'!C29</f>
        <v>2481917519.6399999</v>
      </c>
      <c r="I25" s="7">
        <f>'[9]SFP- Output Report'!C29</f>
        <v>1389109972.29</v>
      </c>
      <c r="J25" s="7">
        <f t="shared" si="1"/>
        <v>6524542912.9299994</v>
      </c>
    </row>
    <row r="26" spans="2:13" ht="8.25" customHeight="1" x14ac:dyDescent="0.3">
      <c r="B26" s="19" t="s">
        <v>1</v>
      </c>
      <c r="C26" s="19"/>
      <c r="D26" s="6"/>
      <c r="E26" s="5"/>
      <c r="F26" s="5"/>
      <c r="G26" s="5"/>
      <c r="H26" s="5"/>
      <c r="I26" s="5"/>
      <c r="J26" s="4"/>
    </row>
    <row r="27" spans="2:13" s="2" customFormat="1" ht="12" thickBot="1" x14ac:dyDescent="0.25">
      <c r="B27" s="16" t="s">
        <v>49</v>
      </c>
      <c r="C27" s="17"/>
      <c r="D27" s="3">
        <f>'[4]SFP- Output Report'!$C$31</f>
        <v>2237702707.1999998</v>
      </c>
      <c r="E27" s="3">
        <f>'[5]SFP- Output Report'!C31</f>
        <v>2379235086.9099998</v>
      </c>
      <c r="F27" s="3">
        <f>'[6]SFP- Output Report'!C31</f>
        <v>2023868890.4300001</v>
      </c>
      <c r="G27" s="3">
        <f>'[7]SFP- Output Report'!C31</f>
        <v>1378545207.3499999</v>
      </c>
      <c r="H27" s="3">
        <f>'[8]SFP- Output Report'!C31</f>
        <v>6138745739.4700003</v>
      </c>
      <c r="I27" s="3">
        <f>'[9]SFP- Output Report'!C31</f>
        <v>4191604678.75</v>
      </c>
      <c r="J27" s="3">
        <f>SUM(D27:I27)</f>
        <v>18349702310.110001</v>
      </c>
    </row>
    <row r="28" spans="2:13" ht="8.25" customHeight="1" thickTop="1" x14ac:dyDescent="0.3">
      <c r="B28" s="20" t="s">
        <v>1</v>
      </c>
      <c r="C28" s="20"/>
      <c r="D28" s="4" t="s">
        <v>1</v>
      </c>
      <c r="E28" s="5"/>
      <c r="F28" s="5"/>
      <c r="G28" s="5"/>
      <c r="H28" s="5"/>
      <c r="I28" s="5"/>
      <c r="J28" s="4"/>
    </row>
    <row r="29" spans="2:13" x14ac:dyDescent="0.3">
      <c r="B29" s="21" t="s">
        <v>48</v>
      </c>
      <c r="C29" s="22"/>
      <c r="D29" s="10"/>
      <c r="E29" s="11"/>
      <c r="F29" s="11"/>
      <c r="G29" s="11"/>
      <c r="H29" s="11"/>
      <c r="I29" s="11"/>
      <c r="J29" s="10"/>
    </row>
    <row r="30" spans="2:13" ht="16.5" customHeight="1" x14ac:dyDescent="0.3">
      <c r="B30" s="21" t="s">
        <v>47</v>
      </c>
      <c r="C30" s="22"/>
      <c r="D30" s="10"/>
      <c r="E30" s="11"/>
      <c r="F30" s="11"/>
      <c r="G30" s="11"/>
      <c r="H30" s="11"/>
      <c r="I30" s="11"/>
      <c r="J30" s="10"/>
    </row>
    <row r="31" spans="2:13" x14ac:dyDescent="0.3">
      <c r="B31" s="23" t="s">
        <v>46</v>
      </c>
      <c r="C31" s="24"/>
      <c r="D31" s="8">
        <f>'[4]SFP- Output Report'!C35</f>
        <v>90356544.810000002</v>
      </c>
      <c r="E31" s="9">
        <f>'[5]SFP- Output Report'!C35</f>
        <v>15307102.460000001</v>
      </c>
      <c r="F31" s="8">
        <f>'[6]SFP- Output Report'!C35</f>
        <v>126368958.90000001</v>
      </c>
      <c r="G31" s="9">
        <f>'[7]SFP- Output Report'!C35</f>
        <v>259306815.53999999</v>
      </c>
      <c r="H31" s="8">
        <f>'[8]SFP- Output Report'!C35</f>
        <v>-159996060.41999999</v>
      </c>
      <c r="I31" s="8">
        <f>'[9]SFP- Output Report'!C35</f>
        <v>133008567.81999999</v>
      </c>
      <c r="J31" s="7">
        <f t="shared" ref="J31:J38" si="2">SUM(D31:I31)</f>
        <v>464351929.11000007</v>
      </c>
    </row>
    <row r="32" spans="2:13" x14ac:dyDescent="0.3">
      <c r="B32" s="14" t="s">
        <v>45</v>
      </c>
      <c r="C32" s="15"/>
      <c r="D32" s="8">
        <f>'[4]SFP- Output Report'!C36</f>
        <v>41706660.280000001</v>
      </c>
      <c r="E32" s="9">
        <f>'[5]SFP- Output Report'!C36</f>
        <v>1831907.6</v>
      </c>
      <c r="F32" s="8">
        <f>'[6]SFP- Output Report'!C36</f>
        <v>6574725</v>
      </c>
      <c r="G32" s="9">
        <f>'[7]SFP- Output Report'!C36</f>
        <v>1108146.3400000001</v>
      </c>
      <c r="H32" s="8">
        <f>'[8]SFP- Output Report'!C36</f>
        <v>0</v>
      </c>
      <c r="I32" s="8">
        <f>'[9]SFP- Output Report'!C36</f>
        <v>78012384.840000004</v>
      </c>
      <c r="J32" s="7">
        <f t="shared" si="2"/>
        <v>129233824.06</v>
      </c>
    </row>
    <row r="33" spans="2:10" x14ac:dyDescent="0.3">
      <c r="B33" s="14" t="s">
        <v>44</v>
      </c>
      <c r="C33" s="15"/>
      <c r="D33" s="8">
        <f>'[4]SFP- Output Report'!C37</f>
        <v>0</v>
      </c>
      <c r="E33" s="9">
        <f>'[5]SFP- Output Report'!C37</f>
        <v>0</v>
      </c>
      <c r="F33" s="8">
        <f>'[6]SFP- Output Report'!C37</f>
        <v>0</v>
      </c>
      <c r="G33" s="9">
        <f>'[7]SFP- Output Report'!C37</f>
        <v>0</v>
      </c>
      <c r="H33" s="8">
        <f>'[8]SFP- Output Report'!C37</f>
        <v>0</v>
      </c>
      <c r="I33" s="8">
        <f>'[9]SFP- Output Report'!C37</f>
        <v>0</v>
      </c>
      <c r="J33" s="7">
        <f t="shared" si="2"/>
        <v>0</v>
      </c>
    </row>
    <row r="34" spans="2:10" x14ac:dyDescent="0.3">
      <c r="B34" s="14" t="s">
        <v>43</v>
      </c>
      <c r="C34" s="15"/>
      <c r="D34" s="8">
        <f>'[4]SFP- Output Report'!C38</f>
        <v>0</v>
      </c>
      <c r="E34" s="9">
        <f>'[5]SFP- Output Report'!C38</f>
        <v>0</v>
      </c>
      <c r="F34" s="8">
        <f>'[6]SFP- Output Report'!C38</f>
        <v>0</v>
      </c>
      <c r="G34" s="9">
        <f>'[7]SFP- Output Report'!C38</f>
        <v>0</v>
      </c>
      <c r="H34" s="8">
        <f>'[8]SFP- Output Report'!C38</f>
        <v>1047367592.6</v>
      </c>
      <c r="I34" s="8">
        <f>'[9]SFP- Output Report'!C38</f>
        <v>0</v>
      </c>
      <c r="J34" s="7">
        <f t="shared" si="2"/>
        <v>1047367592.6</v>
      </c>
    </row>
    <row r="35" spans="2:10" x14ac:dyDescent="0.3">
      <c r="B35" s="14" t="s">
        <v>42</v>
      </c>
      <c r="C35" s="15"/>
      <c r="D35" s="8">
        <f>'[4]SFP- Output Report'!C39</f>
        <v>0</v>
      </c>
      <c r="E35" s="9">
        <f>'[5]SFP- Output Report'!C39</f>
        <v>0</v>
      </c>
      <c r="F35" s="8">
        <f>'[6]SFP- Output Report'!C39</f>
        <v>0</v>
      </c>
      <c r="G35" s="9">
        <f>'[7]SFP- Output Report'!C39</f>
        <v>0</v>
      </c>
      <c r="H35" s="8">
        <f>'[8]SFP- Output Report'!C39</f>
        <v>0</v>
      </c>
      <c r="I35" s="8">
        <f>'[9]SFP- Output Report'!C39</f>
        <v>0</v>
      </c>
      <c r="J35" s="7">
        <f t="shared" si="2"/>
        <v>0</v>
      </c>
    </row>
    <row r="36" spans="2:10" x14ac:dyDescent="0.3">
      <c r="B36" s="14" t="s">
        <v>41</v>
      </c>
      <c r="C36" s="15"/>
      <c r="D36" s="8">
        <f>'[4]SFP- Output Report'!C40</f>
        <v>1243681.4099999999</v>
      </c>
      <c r="E36" s="9">
        <f>'[5]SFP- Output Report'!C40</f>
        <v>0</v>
      </c>
      <c r="F36" s="8">
        <f>'[6]SFP- Output Report'!C40</f>
        <v>0</v>
      </c>
      <c r="G36" s="9">
        <f>'[7]SFP- Output Report'!C40</f>
        <v>16901013.359999999</v>
      </c>
      <c r="H36" s="8">
        <f>'[8]SFP- Output Report'!C40</f>
        <v>0</v>
      </c>
      <c r="I36" s="8">
        <f>'[9]SFP- Output Report'!C40</f>
        <v>0</v>
      </c>
      <c r="J36" s="7">
        <f t="shared" si="2"/>
        <v>18144694.77</v>
      </c>
    </row>
    <row r="37" spans="2:10" x14ac:dyDescent="0.3">
      <c r="B37" s="14" t="s">
        <v>40</v>
      </c>
      <c r="C37" s="15"/>
      <c r="D37" s="8">
        <f>'[4]SFP- Output Report'!C41</f>
        <v>340061655.08999997</v>
      </c>
      <c r="E37" s="9">
        <f>'[5]SFP- Output Report'!C41</f>
        <v>112609786.81</v>
      </c>
      <c r="F37" s="8">
        <f>'[6]SFP- Output Report'!C41</f>
        <v>167392214.24000001</v>
      </c>
      <c r="G37" s="9">
        <f>'[7]SFP- Output Report'!C41</f>
        <v>68693487.620000005</v>
      </c>
      <c r="H37" s="8">
        <f>'[8]SFP- Output Report'!C41</f>
        <v>1099194162.02</v>
      </c>
      <c r="I37" s="8">
        <f>'[9]SFP- Output Report'!C41</f>
        <v>424712697.39999998</v>
      </c>
      <c r="J37" s="7">
        <f t="shared" si="2"/>
        <v>2212664003.1799998</v>
      </c>
    </row>
    <row r="38" spans="2:10" ht="15" customHeight="1" x14ac:dyDescent="0.3">
      <c r="B38" s="25" t="s">
        <v>39</v>
      </c>
      <c r="C38" s="26"/>
      <c r="D38" s="7">
        <f>'[4]SFP- Output Report'!C42</f>
        <v>473368541.58999997</v>
      </c>
      <c r="E38" s="7">
        <f>'[5]SFP- Output Report'!C42</f>
        <v>129748796.87</v>
      </c>
      <c r="F38" s="7">
        <f>'[6]SFP- Output Report'!C42</f>
        <v>300335898.13999999</v>
      </c>
      <c r="G38" s="7">
        <f>'[7]SFP- Output Report'!C42</f>
        <v>346009462.86000001</v>
      </c>
      <c r="H38" s="7">
        <f>'[8]SFP- Output Report'!C42</f>
        <v>1986565694.2</v>
      </c>
      <c r="I38" s="7">
        <f>'[9]SFP- Output Report'!C42</f>
        <v>635733650.05999994</v>
      </c>
      <c r="J38" s="7">
        <f t="shared" si="2"/>
        <v>3871762043.7199998</v>
      </c>
    </row>
    <row r="39" spans="2:10" ht="15" customHeight="1" x14ac:dyDescent="0.3">
      <c r="B39" s="27" t="s">
        <v>38</v>
      </c>
      <c r="C39" s="28"/>
      <c r="D39" s="10"/>
      <c r="E39" s="11"/>
      <c r="F39" s="11"/>
      <c r="G39" s="11"/>
      <c r="H39" s="11"/>
      <c r="I39" s="11"/>
      <c r="J39" s="10"/>
    </row>
    <row r="40" spans="2:10" x14ac:dyDescent="0.3">
      <c r="B40" s="14" t="s">
        <v>37</v>
      </c>
      <c r="C40" s="15"/>
      <c r="D40" s="8">
        <f>'[4]SFP- Output Report'!C44</f>
        <v>43921316.710000001</v>
      </c>
      <c r="E40" s="9">
        <f>'[5]SFP- Output Report'!C44</f>
        <v>0</v>
      </c>
      <c r="F40" s="8">
        <f>'[6]SFP- Output Report'!C44</f>
        <v>0</v>
      </c>
      <c r="G40" s="9">
        <f>'[7]SFP- Output Report'!C44</f>
        <v>0</v>
      </c>
      <c r="H40" s="8">
        <f>'[8]SFP- Output Report'!C44</f>
        <v>184900000</v>
      </c>
      <c r="I40" s="8">
        <f>'[9]SFP- Output Report'!C44</f>
        <v>0</v>
      </c>
      <c r="J40" s="7">
        <f t="shared" ref="J40:J53" si="3">SUM(D40:I40)</f>
        <v>228821316.71000001</v>
      </c>
    </row>
    <row r="41" spans="2:10" x14ac:dyDescent="0.3">
      <c r="B41" s="14" t="s">
        <v>36</v>
      </c>
      <c r="C41" s="15"/>
      <c r="D41" s="8">
        <f>'[4]SFP- Output Report'!C45</f>
        <v>0</v>
      </c>
      <c r="E41" s="9">
        <f>'[5]SFP- Output Report'!C45</f>
        <v>0</v>
      </c>
      <c r="F41" s="8">
        <f>'[6]SFP- Output Report'!C45</f>
        <v>0</v>
      </c>
      <c r="G41" s="9">
        <f>'[7]SFP- Output Report'!C45</f>
        <v>0</v>
      </c>
      <c r="H41" s="8">
        <f>'[8]SFP- Output Report'!C45</f>
        <v>0</v>
      </c>
      <c r="I41" s="8">
        <f>'[9]SFP- Output Report'!C45</f>
        <v>0</v>
      </c>
      <c r="J41" s="7">
        <f t="shared" si="3"/>
        <v>0</v>
      </c>
    </row>
    <row r="42" spans="2:10" x14ac:dyDescent="0.3">
      <c r="B42" s="14" t="s">
        <v>35</v>
      </c>
      <c r="C42" s="15"/>
      <c r="D42" s="8">
        <f>'[4]SFP- Output Report'!C46</f>
        <v>702603167.65999997</v>
      </c>
      <c r="E42" s="9">
        <f>'[5]SFP- Output Report'!C46</f>
        <v>465704114.97000003</v>
      </c>
      <c r="F42" s="8">
        <f>'[6]SFP- Output Report'!C46</f>
        <v>380185371.18000001</v>
      </c>
      <c r="G42" s="9">
        <f>'[7]SFP- Output Report'!C46</f>
        <v>289752281.68000001</v>
      </c>
      <c r="H42" s="8">
        <f>'[8]SFP- Output Report'!C46</f>
        <v>2184091923.54</v>
      </c>
      <c r="I42" s="8">
        <f>'[9]SFP- Output Report'!C46</f>
        <v>552970014.55999994</v>
      </c>
      <c r="J42" s="7">
        <f t="shared" si="3"/>
        <v>4575306873.5900002</v>
      </c>
    </row>
    <row r="43" spans="2:10" x14ac:dyDescent="0.3">
      <c r="B43" s="14" t="s">
        <v>34</v>
      </c>
      <c r="C43" s="15"/>
      <c r="D43" s="8">
        <f>'[4]SFP- Output Report'!C47</f>
        <v>7567665.46</v>
      </c>
      <c r="E43" s="9">
        <f>'[5]SFP- Output Report'!C47</f>
        <v>976085</v>
      </c>
      <c r="F43" s="8">
        <f>'[6]SFP- Output Report'!C47</f>
        <v>150040980.59</v>
      </c>
      <c r="G43" s="9">
        <f>'[7]SFP- Output Report'!C47</f>
        <v>901988.56</v>
      </c>
      <c r="H43" s="8">
        <f>'[8]SFP- Output Report'!C47</f>
        <v>303592248.77999997</v>
      </c>
      <c r="I43" s="8">
        <f>'[9]SFP- Output Report'!C47</f>
        <v>33682561.759999998</v>
      </c>
      <c r="J43" s="7">
        <f t="shared" si="3"/>
        <v>496761530.14999998</v>
      </c>
    </row>
    <row r="44" spans="2:10" x14ac:dyDescent="0.3">
      <c r="B44" s="14" t="s">
        <v>33</v>
      </c>
      <c r="C44" s="15"/>
      <c r="D44" s="8">
        <f>'[4]SFP- Output Report'!C48</f>
        <v>76518756.549999997</v>
      </c>
      <c r="E44" s="9">
        <f>'[5]SFP- Output Report'!C48</f>
        <v>48823906.710000001</v>
      </c>
      <c r="F44" s="8">
        <f>'[6]SFP- Output Report'!C48</f>
        <v>-360693643.42000002</v>
      </c>
      <c r="G44" s="9">
        <f>'[7]SFP- Output Report'!C48</f>
        <v>1875333.55</v>
      </c>
      <c r="H44" s="8">
        <f>'[8]SFP- Output Report'!C48</f>
        <v>229685256.52000001</v>
      </c>
      <c r="I44" s="8">
        <f>'[9]SFP- Output Report'!C48</f>
        <v>103856461.69</v>
      </c>
      <c r="J44" s="7">
        <f t="shared" si="3"/>
        <v>100066071.59999999</v>
      </c>
    </row>
    <row r="45" spans="2:10" x14ac:dyDescent="0.3">
      <c r="B45" s="14" t="s">
        <v>32</v>
      </c>
      <c r="C45" s="15"/>
      <c r="D45" s="8">
        <f>'[4]SFP- Output Report'!C49</f>
        <v>0</v>
      </c>
      <c r="E45" s="9">
        <f>'[5]SFP- Output Report'!C49</f>
        <v>0</v>
      </c>
      <c r="F45" s="8">
        <f>'[6]SFP- Output Report'!C49</f>
        <v>0</v>
      </c>
      <c r="G45" s="9">
        <f>'[7]SFP- Output Report'!C49</f>
        <v>5030542</v>
      </c>
      <c r="H45" s="8">
        <f>'[8]SFP- Output Report'!C49</f>
        <v>0</v>
      </c>
      <c r="I45" s="8">
        <f>'[9]SFP- Output Report'!C49</f>
        <v>0</v>
      </c>
      <c r="J45" s="7">
        <f t="shared" si="3"/>
        <v>5030542</v>
      </c>
    </row>
    <row r="46" spans="2:10" x14ac:dyDescent="0.3">
      <c r="B46" s="14" t="s">
        <v>31</v>
      </c>
      <c r="C46" s="15"/>
      <c r="D46" s="8">
        <f>'[4]SFP- Output Report'!C50</f>
        <v>0</v>
      </c>
      <c r="E46" s="9">
        <f>'[5]SFP- Output Report'!C50</f>
        <v>0</v>
      </c>
      <c r="F46" s="8">
        <f>'[6]SFP- Output Report'!C50</f>
        <v>0</v>
      </c>
      <c r="G46" s="9">
        <f>'[7]SFP- Output Report'!C50</f>
        <v>0</v>
      </c>
      <c r="H46" s="8">
        <f>'[8]SFP- Output Report'!C50</f>
        <v>0</v>
      </c>
      <c r="I46" s="8">
        <f>'[9]SFP- Output Report'!C50</f>
        <v>0</v>
      </c>
      <c r="J46" s="7">
        <f t="shared" si="3"/>
        <v>0</v>
      </c>
    </row>
    <row r="47" spans="2:10" x14ac:dyDescent="0.3">
      <c r="B47" s="14" t="s">
        <v>30</v>
      </c>
      <c r="C47" s="15"/>
      <c r="D47" s="8">
        <f>'[4]SFP- Output Report'!C51</f>
        <v>0</v>
      </c>
      <c r="E47" s="9">
        <f>'[5]SFP- Output Report'!C51</f>
        <v>0</v>
      </c>
      <c r="F47" s="8">
        <f>'[6]SFP- Output Report'!C51</f>
        <v>0</v>
      </c>
      <c r="G47" s="9">
        <f>'[7]SFP- Output Report'!C51</f>
        <v>0</v>
      </c>
      <c r="H47" s="8">
        <f>'[8]SFP- Output Report'!C51</f>
        <v>0</v>
      </c>
      <c r="I47" s="8">
        <f>'[9]SFP- Output Report'!C51</f>
        <v>28034747.550000001</v>
      </c>
      <c r="J47" s="7">
        <f t="shared" si="3"/>
        <v>28034747.550000001</v>
      </c>
    </row>
    <row r="48" spans="2:10" x14ac:dyDescent="0.3">
      <c r="B48" s="14" t="s">
        <v>29</v>
      </c>
      <c r="C48" s="15"/>
      <c r="D48" s="8">
        <f>'[4]SFP- Output Report'!C52</f>
        <v>0</v>
      </c>
      <c r="E48" s="9">
        <f>'[5]SFP- Output Report'!C52</f>
        <v>0</v>
      </c>
      <c r="F48" s="8">
        <f>'[6]SFP- Output Report'!C52</f>
        <v>0</v>
      </c>
      <c r="G48" s="9">
        <f>'[7]SFP- Output Report'!C52</f>
        <v>0</v>
      </c>
      <c r="H48" s="8">
        <f>'[8]SFP- Output Report'!C52</f>
        <v>0</v>
      </c>
      <c r="I48" s="8">
        <f>'[9]SFP- Output Report'!C52</f>
        <v>2596919.1</v>
      </c>
      <c r="J48" s="7">
        <f t="shared" si="3"/>
        <v>2596919.1</v>
      </c>
    </row>
    <row r="49" spans="2:10" x14ac:dyDescent="0.3">
      <c r="B49" s="14" t="s">
        <v>28</v>
      </c>
      <c r="C49" s="15"/>
      <c r="D49" s="8">
        <f>'[4]SFP- Output Report'!C53</f>
        <v>0</v>
      </c>
      <c r="E49" s="9">
        <f>'[5]SFP- Output Report'!C53</f>
        <v>0</v>
      </c>
      <c r="F49" s="8">
        <f>'[6]SFP- Output Report'!C53</f>
        <v>0</v>
      </c>
      <c r="G49" s="9">
        <f>'[7]SFP- Output Report'!C53</f>
        <v>1661340.94</v>
      </c>
      <c r="H49" s="8">
        <f>'[8]SFP- Output Report'!C53</f>
        <v>0</v>
      </c>
      <c r="I49" s="8">
        <f>'[9]SFP- Output Report'!C53</f>
        <v>2667925.08</v>
      </c>
      <c r="J49" s="7">
        <f t="shared" si="3"/>
        <v>4329266.0199999996</v>
      </c>
    </row>
    <row r="50" spans="2:10" x14ac:dyDescent="0.3">
      <c r="B50" s="14" t="s">
        <v>27</v>
      </c>
      <c r="C50" s="15"/>
      <c r="D50" s="8">
        <f>'[4]SFP- Output Report'!C54</f>
        <v>0</v>
      </c>
      <c r="E50" s="9">
        <f>'[5]SFP- Output Report'!C54</f>
        <v>0</v>
      </c>
      <c r="F50" s="8">
        <f>'[6]SFP- Output Report'!C54</f>
        <v>0</v>
      </c>
      <c r="G50" s="9">
        <f>'[7]SFP- Output Report'!C54</f>
        <v>0</v>
      </c>
      <c r="H50" s="8">
        <f>'[8]SFP- Output Report'!C54</f>
        <v>0</v>
      </c>
      <c r="I50" s="8">
        <f>'[9]SFP- Output Report'!C54</f>
        <v>559171.69999999995</v>
      </c>
      <c r="J50" s="7">
        <f t="shared" si="3"/>
        <v>559171.69999999995</v>
      </c>
    </row>
    <row r="51" spans="2:10" x14ac:dyDescent="0.3">
      <c r="B51" s="14" t="s">
        <v>26</v>
      </c>
      <c r="C51" s="15"/>
      <c r="D51" s="8">
        <f>'[4]SFP- Output Report'!C55</f>
        <v>0</v>
      </c>
      <c r="E51" s="9">
        <f>'[5]SFP- Output Report'!C55</f>
        <v>67200548.819999993</v>
      </c>
      <c r="F51" s="8">
        <f>'[6]SFP- Output Report'!C55</f>
        <v>0</v>
      </c>
      <c r="G51" s="9">
        <f>'[7]SFP- Output Report'!C55</f>
        <v>0</v>
      </c>
      <c r="H51" s="8">
        <f>'[8]SFP- Output Report'!C55</f>
        <v>2529577.9300000002</v>
      </c>
      <c r="I51" s="8">
        <f>'[9]SFP- Output Report'!C55</f>
        <v>0</v>
      </c>
      <c r="J51" s="7">
        <f t="shared" si="3"/>
        <v>69730126.75</v>
      </c>
    </row>
    <row r="52" spans="2:10" x14ac:dyDescent="0.3">
      <c r="B52" s="14" t="s">
        <v>25</v>
      </c>
      <c r="C52" s="15"/>
      <c r="D52" s="8">
        <f>'[4]SFP- Output Report'!C56</f>
        <v>38699874.710000001</v>
      </c>
      <c r="E52" s="9">
        <f>'[5]SFP- Output Report'!C56</f>
        <v>231064789.16</v>
      </c>
      <c r="F52" s="8">
        <f>'[6]SFP- Output Report'!C56</f>
        <v>120338735.93000001</v>
      </c>
      <c r="G52" s="9">
        <f>'[7]SFP- Output Report'!C56</f>
        <v>80068694.010000005</v>
      </c>
      <c r="H52" s="8">
        <f>'[8]SFP- Output Report'!C56</f>
        <v>21288646.91</v>
      </c>
      <c r="I52" s="8">
        <f>'[9]SFP- Output Report'!C56</f>
        <v>19129875.379999999</v>
      </c>
      <c r="J52" s="7">
        <f t="shared" si="3"/>
        <v>510590616.10000002</v>
      </c>
    </row>
    <row r="53" spans="2:10" ht="15" customHeight="1" x14ac:dyDescent="0.3">
      <c r="B53" s="25" t="s">
        <v>24</v>
      </c>
      <c r="C53" s="26"/>
      <c r="D53" s="7">
        <f>'[4]SFP- Output Report'!C57</f>
        <v>869310781.09000003</v>
      </c>
      <c r="E53" s="7">
        <f>'[5]SFP- Output Report'!C57</f>
        <v>813769444.65999997</v>
      </c>
      <c r="F53" s="7">
        <f>'[6]SFP- Output Report'!C57</f>
        <v>289871444.27999997</v>
      </c>
      <c r="G53" s="7">
        <f>'[7]SFP- Output Report'!C57</f>
        <v>379290180.74000001</v>
      </c>
      <c r="H53" s="7">
        <f>'[8]SFP- Output Report'!C57</f>
        <v>2926087653.6799998</v>
      </c>
      <c r="I53" s="7">
        <f>'[9]SFP- Output Report'!C57</f>
        <v>743497676.82000005</v>
      </c>
      <c r="J53" s="7">
        <f t="shared" si="3"/>
        <v>6021827181.2699995</v>
      </c>
    </row>
    <row r="54" spans="2:10" ht="8.25" customHeight="1" x14ac:dyDescent="0.3">
      <c r="B54" s="19" t="s">
        <v>1</v>
      </c>
      <c r="C54" s="19"/>
      <c r="D54" s="6"/>
      <c r="E54" s="5"/>
      <c r="F54" s="5"/>
      <c r="G54" s="5"/>
      <c r="H54" s="5"/>
      <c r="I54" s="5"/>
      <c r="J54" s="4"/>
    </row>
    <row r="55" spans="2:10" ht="15.75" customHeight="1" thickBot="1" x14ac:dyDescent="0.35">
      <c r="B55" s="16" t="s">
        <v>23</v>
      </c>
      <c r="C55" s="17"/>
      <c r="D55" s="3">
        <f>'[4]SFP- Output Report'!$C$59</f>
        <v>1342679322.6800001</v>
      </c>
      <c r="E55" s="3">
        <f>'[5]SFP- Output Report'!C59</f>
        <v>943518241.52999997</v>
      </c>
      <c r="F55" s="3">
        <f>'[6]SFP- Output Report'!C59</f>
        <v>590207342.41999996</v>
      </c>
      <c r="G55" s="3">
        <f>'[7]SFP- Output Report'!C59</f>
        <v>725299643.60000002</v>
      </c>
      <c r="H55" s="3">
        <f>'[8]SFP- Output Report'!C59</f>
        <v>4912653347.8800001</v>
      </c>
      <c r="I55" s="3">
        <f>'[9]SFP- Output Report'!C59</f>
        <v>1379231326.8800001</v>
      </c>
      <c r="J55" s="3">
        <f>SUM(D55:I55)</f>
        <v>9893589224.9900017</v>
      </c>
    </row>
    <row r="56" spans="2:10" ht="8.25" customHeight="1" thickTop="1" x14ac:dyDescent="0.3">
      <c r="B56" s="20" t="s">
        <v>1</v>
      </c>
      <c r="C56" s="20"/>
      <c r="D56" s="4" t="s">
        <v>1</v>
      </c>
      <c r="E56" s="5"/>
      <c r="F56" s="5"/>
      <c r="G56" s="5"/>
      <c r="H56" s="5"/>
      <c r="I56" s="5"/>
      <c r="J56" s="4"/>
    </row>
    <row r="57" spans="2:10" ht="15.75" customHeight="1" x14ac:dyDescent="0.3">
      <c r="B57" s="21" t="s">
        <v>22</v>
      </c>
      <c r="C57" s="22"/>
      <c r="D57" s="10"/>
      <c r="E57" s="11"/>
      <c r="F57" s="11"/>
      <c r="G57" s="11"/>
      <c r="H57" s="11"/>
      <c r="I57" s="11"/>
      <c r="J57" s="10"/>
    </row>
    <row r="58" spans="2:10" x14ac:dyDescent="0.3">
      <c r="B58" s="23" t="s">
        <v>21</v>
      </c>
      <c r="C58" s="24"/>
      <c r="D58" s="8">
        <f>'[4]SFP- Output Report'!C62</f>
        <v>7714685</v>
      </c>
      <c r="E58" s="9">
        <f>'[5]SFP- Output Report'!C62</f>
        <v>1100360</v>
      </c>
      <c r="F58" s="8">
        <f>'[6]SFP- Output Report'!C62</f>
        <v>961353.11</v>
      </c>
      <c r="G58" s="9">
        <f>'[7]SFP- Output Report'!C62</f>
        <v>0</v>
      </c>
      <c r="H58" s="8">
        <f>'[8]SFP- Output Report'!C62</f>
        <v>0</v>
      </c>
      <c r="I58" s="8">
        <f>'[9]SFP- Output Report'!C62</f>
        <v>11947679.550000001</v>
      </c>
      <c r="J58" s="7">
        <f t="shared" ref="J58:J77" si="4">SUM(D58:I58)</f>
        <v>21724077.66</v>
      </c>
    </row>
    <row r="59" spans="2:10" x14ac:dyDescent="0.3">
      <c r="B59" s="14" t="s">
        <v>20</v>
      </c>
      <c r="C59" s="15"/>
      <c r="D59" s="8">
        <f>'[4]SFP- Output Report'!C63</f>
        <v>0</v>
      </c>
      <c r="E59" s="9">
        <f>'[5]SFP- Output Report'!C63</f>
        <v>0</v>
      </c>
      <c r="F59" s="8">
        <f>'[6]SFP- Output Report'!C63</f>
        <v>0</v>
      </c>
      <c r="G59" s="9">
        <f>'[7]SFP- Output Report'!C63</f>
        <v>0</v>
      </c>
      <c r="H59" s="8">
        <f>'[8]SFP- Output Report'!C63</f>
        <v>0</v>
      </c>
      <c r="I59" s="8">
        <f>'[9]SFP- Output Report'!C63</f>
        <v>0</v>
      </c>
      <c r="J59" s="7">
        <f t="shared" si="4"/>
        <v>0</v>
      </c>
    </row>
    <row r="60" spans="2:10" x14ac:dyDescent="0.3">
      <c r="B60" s="14" t="s">
        <v>19</v>
      </c>
      <c r="C60" s="15"/>
      <c r="D60" s="8">
        <f>'[4]SFP- Output Report'!C64</f>
        <v>0</v>
      </c>
      <c r="E60" s="9">
        <f>'[5]SFP- Output Report'!C64</f>
        <v>0</v>
      </c>
      <c r="F60" s="8">
        <f>'[6]SFP- Output Report'!C64</f>
        <v>0</v>
      </c>
      <c r="G60" s="9">
        <f>'[7]SFP- Output Report'!C64</f>
        <v>0</v>
      </c>
      <c r="H60" s="8">
        <f>'[8]SFP- Output Report'!C64</f>
        <v>10890821</v>
      </c>
      <c r="I60" s="8">
        <f>'[9]SFP- Output Report'!C64</f>
        <v>0</v>
      </c>
      <c r="J60" s="7">
        <f t="shared" si="4"/>
        <v>10890821</v>
      </c>
    </row>
    <row r="61" spans="2:10" x14ac:dyDescent="0.3">
      <c r="B61" s="14" t="s">
        <v>18</v>
      </c>
      <c r="C61" s="15"/>
      <c r="D61" s="8">
        <f>'[4]SFP- Output Report'!C65</f>
        <v>0</v>
      </c>
      <c r="E61" s="9">
        <f>'[5]SFP- Output Report'!C65</f>
        <v>0</v>
      </c>
      <c r="F61" s="8">
        <f>'[6]SFP- Output Report'!C65</f>
        <v>0</v>
      </c>
      <c r="G61" s="9">
        <f>'[7]SFP- Output Report'!C65</f>
        <v>0</v>
      </c>
      <c r="H61" s="8">
        <f>'[8]SFP- Output Report'!C65</f>
        <v>0</v>
      </c>
      <c r="I61" s="8">
        <f>'[9]SFP- Output Report'!C65</f>
        <v>0</v>
      </c>
      <c r="J61" s="7">
        <f t="shared" si="4"/>
        <v>0</v>
      </c>
    </row>
    <row r="62" spans="2:10" x14ac:dyDescent="0.3">
      <c r="B62" s="14" t="s">
        <v>17</v>
      </c>
      <c r="C62" s="15"/>
      <c r="D62" s="8">
        <f>'[4]SFP- Output Report'!C66</f>
        <v>0</v>
      </c>
      <c r="E62" s="9">
        <f>'[5]SFP- Output Report'!C66</f>
        <v>0</v>
      </c>
      <c r="F62" s="8">
        <f>'[6]SFP- Output Report'!C66</f>
        <v>0</v>
      </c>
      <c r="G62" s="9">
        <f>'[7]SFP- Output Report'!C66</f>
        <v>0</v>
      </c>
      <c r="H62" s="8">
        <f>'[8]SFP- Output Report'!C66</f>
        <v>0</v>
      </c>
      <c r="I62" s="8">
        <f>'[9]SFP- Output Report'!C66</f>
        <v>0</v>
      </c>
      <c r="J62" s="7">
        <f t="shared" si="4"/>
        <v>0</v>
      </c>
    </row>
    <row r="63" spans="2:10" x14ac:dyDescent="0.3">
      <c r="B63" s="14" t="s">
        <v>16</v>
      </c>
      <c r="C63" s="15"/>
      <c r="D63" s="8">
        <f>'[4]SFP- Output Report'!C67</f>
        <v>0</v>
      </c>
      <c r="E63" s="9">
        <f>'[5]SFP- Output Report'!C67</f>
        <v>0</v>
      </c>
      <c r="F63" s="8">
        <f>'[6]SFP- Output Report'!C67</f>
        <v>0</v>
      </c>
      <c r="G63" s="9">
        <f>'[7]SFP- Output Report'!C67</f>
        <v>219455946.25</v>
      </c>
      <c r="H63" s="8">
        <f>'[8]SFP- Output Report'!C67</f>
        <v>0</v>
      </c>
      <c r="I63" s="8">
        <f>'[9]SFP- Output Report'!C67</f>
        <v>0</v>
      </c>
      <c r="J63" s="7">
        <f t="shared" si="4"/>
        <v>219455946.25</v>
      </c>
    </row>
    <row r="64" spans="2:10" x14ac:dyDescent="0.3">
      <c r="B64" s="14" t="s">
        <v>15</v>
      </c>
      <c r="C64" s="15"/>
      <c r="D64" s="8">
        <f>'[4]SFP- Output Report'!C68</f>
        <v>0</v>
      </c>
      <c r="E64" s="9">
        <f>'[5]SFP- Output Report'!C68</f>
        <v>0</v>
      </c>
      <c r="F64" s="8">
        <f>'[6]SFP- Output Report'!C68</f>
        <v>0</v>
      </c>
      <c r="G64" s="9">
        <f>'[7]SFP- Output Report'!C68</f>
        <v>0</v>
      </c>
      <c r="H64" s="8">
        <f>'[8]SFP- Output Report'!C68</f>
        <v>0</v>
      </c>
      <c r="I64" s="8">
        <f>'[9]SFP- Output Report'!C68</f>
        <v>0</v>
      </c>
      <c r="J64" s="7">
        <f t="shared" si="4"/>
        <v>0</v>
      </c>
    </row>
    <row r="65" spans="2:10" x14ac:dyDescent="0.3">
      <c r="B65" s="14" t="s">
        <v>14</v>
      </c>
      <c r="C65" s="15"/>
      <c r="D65" s="8">
        <f>'[4]SFP- Output Report'!C69</f>
        <v>0</v>
      </c>
      <c r="E65" s="9">
        <f>'[5]SFP- Output Report'!C69</f>
        <v>0</v>
      </c>
      <c r="F65" s="8">
        <f>'[6]SFP- Output Report'!C69</f>
        <v>0</v>
      </c>
      <c r="G65" s="9">
        <f>'[7]SFP- Output Report'!C69</f>
        <v>0</v>
      </c>
      <c r="H65" s="8">
        <f>'[8]SFP- Output Report'!C69</f>
        <v>0</v>
      </c>
      <c r="I65" s="8">
        <f>'[9]SFP- Output Report'!C69</f>
        <v>321557820</v>
      </c>
      <c r="J65" s="7">
        <f t="shared" si="4"/>
        <v>321557820</v>
      </c>
    </row>
    <row r="66" spans="2:10" x14ac:dyDescent="0.3">
      <c r="B66" s="14" t="s">
        <v>13</v>
      </c>
      <c r="C66" s="15"/>
      <c r="D66" s="8">
        <f>'[4]SFP- Output Report'!C70</f>
        <v>286377096.67000002</v>
      </c>
      <c r="E66" s="9">
        <f>'[5]SFP- Output Report'!C70</f>
        <v>255790251.41999999</v>
      </c>
      <c r="F66" s="8">
        <f>'[6]SFP- Output Report'!C70</f>
        <v>256515000.11000001</v>
      </c>
      <c r="G66" s="9">
        <f>'[7]SFP- Output Report'!C70</f>
        <v>411669732.95999998</v>
      </c>
      <c r="H66" s="8">
        <f>'[8]SFP- Output Report'!C70</f>
        <v>648924941.33000004</v>
      </c>
      <c r="I66" s="8">
        <f>'[9]SFP- Output Report'!C70</f>
        <v>384990794.13999999</v>
      </c>
      <c r="J66" s="7">
        <f t="shared" si="4"/>
        <v>2244267816.6300001</v>
      </c>
    </row>
    <row r="67" spans="2:10" x14ac:dyDescent="0.3">
      <c r="B67" s="14" t="s">
        <v>12</v>
      </c>
      <c r="C67" s="15"/>
      <c r="D67" s="8">
        <f>'[4]SFP- Output Report'!C71</f>
        <v>1477813321.5599999</v>
      </c>
      <c r="E67" s="9">
        <f>'[5]SFP- Output Report'!C71</f>
        <v>1439771497.1400001</v>
      </c>
      <c r="F67" s="8">
        <f>'[6]SFP- Output Report'!C71</f>
        <v>933547992.55999994</v>
      </c>
      <c r="G67" s="9">
        <f>'[7]SFP- Output Report'!C71</f>
        <v>576710275.33000004</v>
      </c>
      <c r="H67" s="8">
        <f>'[8]SFP- Output Report'!C71</f>
        <v>2023446120.0799999</v>
      </c>
      <c r="I67" s="8">
        <f>'[9]SFP- Output Report'!C71</f>
        <v>1499482162.03</v>
      </c>
      <c r="J67" s="7">
        <f t="shared" si="4"/>
        <v>7950771368.6999998</v>
      </c>
    </row>
    <row r="68" spans="2:10" x14ac:dyDescent="0.3">
      <c r="B68" s="14" t="s">
        <v>11</v>
      </c>
      <c r="C68" s="15"/>
      <c r="D68" s="8">
        <f>'[4]SFP- Output Report'!C72</f>
        <v>279224009.82999998</v>
      </c>
      <c r="E68" s="9">
        <f>'[5]SFP- Output Report'!C72</f>
        <v>0</v>
      </c>
      <c r="F68" s="8">
        <f>'[6]SFP- Output Report'!C72</f>
        <v>319636152.80000001</v>
      </c>
      <c r="G68" s="9">
        <f>'[7]SFP- Output Report'!C72</f>
        <v>8113551.3700000001</v>
      </c>
      <c r="H68" s="8">
        <f>'[8]SFP- Output Report'!C72</f>
        <v>359400786.32999998</v>
      </c>
      <c r="I68" s="8">
        <f>'[9]SFP- Output Report'!C72</f>
        <v>511182117.24000001</v>
      </c>
      <c r="J68" s="7">
        <f t="shared" si="4"/>
        <v>1477556617.5699999</v>
      </c>
    </row>
    <row r="69" spans="2:10" x14ac:dyDescent="0.3">
      <c r="B69" s="14" t="s">
        <v>10</v>
      </c>
      <c r="C69" s="15"/>
      <c r="D69" s="8">
        <f>'[4]SFP- Output Report'!C73</f>
        <v>11380184</v>
      </c>
      <c r="E69" s="9">
        <f>'[5]SFP- Output Report'!C73</f>
        <v>20403384.59</v>
      </c>
      <c r="F69" s="8">
        <f>'[6]SFP- Output Report'!C73</f>
        <v>0</v>
      </c>
      <c r="G69" s="9">
        <f>'[7]SFP- Output Report'!C73</f>
        <v>0</v>
      </c>
      <c r="H69" s="8">
        <f>'[8]SFP- Output Report'!C73</f>
        <v>114471339.34</v>
      </c>
      <c r="I69" s="8">
        <f>'[9]SFP- Output Report'!C73</f>
        <v>0</v>
      </c>
      <c r="J69" s="7">
        <f t="shared" si="4"/>
        <v>146254907.93000001</v>
      </c>
    </row>
    <row r="70" spans="2:10" x14ac:dyDescent="0.3">
      <c r="B70" s="14" t="s">
        <v>9</v>
      </c>
      <c r="C70" s="15"/>
      <c r="D70" s="8">
        <f>'[4]SFP- Output Report'!C74</f>
        <v>0</v>
      </c>
      <c r="E70" s="9">
        <f>'[5]SFP- Output Report'!C74</f>
        <v>0</v>
      </c>
      <c r="F70" s="8">
        <f>'[6]SFP- Output Report'!C74</f>
        <v>0</v>
      </c>
      <c r="G70" s="9">
        <f>'[7]SFP- Output Report'!C74</f>
        <v>0</v>
      </c>
      <c r="H70" s="8">
        <f>'[8]SFP- Output Report'!C74</f>
        <v>0</v>
      </c>
      <c r="I70" s="8">
        <f>'[9]SFP- Output Report'!C74</f>
        <v>0</v>
      </c>
      <c r="J70" s="7">
        <f t="shared" si="4"/>
        <v>0</v>
      </c>
    </row>
    <row r="71" spans="2:10" x14ac:dyDescent="0.3">
      <c r="B71" s="14" t="s">
        <v>8</v>
      </c>
      <c r="C71" s="15"/>
      <c r="D71" s="8">
        <f>'[4]SFP- Output Report'!C75</f>
        <v>0</v>
      </c>
      <c r="E71" s="9">
        <f>'[5]SFP- Output Report'!C75</f>
        <v>0</v>
      </c>
      <c r="F71" s="8">
        <f>'[6]SFP- Output Report'!C75</f>
        <v>0</v>
      </c>
      <c r="G71" s="9">
        <f>'[7]SFP- Output Report'!C75</f>
        <v>0</v>
      </c>
      <c r="H71" s="8">
        <f>'[8]SFP- Output Report'!C75</f>
        <v>0</v>
      </c>
      <c r="I71" s="8">
        <f>'[9]SFP- Output Report'!C75</f>
        <v>1818345.77</v>
      </c>
      <c r="J71" s="7">
        <f t="shared" si="4"/>
        <v>1818345.77</v>
      </c>
    </row>
    <row r="72" spans="2:10" x14ac:dyDescent="0.3">
      <c r="B72" s="14" t="s">
        <v>7</v>
      </c>
      <c r="C72" s="15"/>
      <c r="D72" s="8">
        <f>'[4]SFP- Output Report'!C76</f>
        <v>0</v>
      </c>
      <c r="E72" s="9">
        <f>'[5]SFP- Output Report'!C76</f>
        <v>0</v>
      </c>
      <c r="F72" s="8">
        <f>'[6]SFP- Output Report'!C76</f>
        <v>138100</v>
      </c>
      <c r="G72" s="9">
        <f>'[7]SFP- Output Report'!C76</f>
        <v>-349778471.02999997</v>
      </c>
      <c r="H72" s="8">
        <f>'[8]SFP- Output Report'!C76</f>
        <v>0</v>
      </c>
      <c r="I72" s="8">
        <f>'[9]SFP- Output Report'!C76</f>
        <v>34886034.869999997</v>
      </c>
      <c r="J72" s="7">
        <f t="shared" si="4"/>
        <v>-314754336.15999997</v>
      </c>
    </row>
    <row r="73" spans="2:10" x14ac:dyDescent="0.3">
      <c r="B73" s="14" t="s">
        <v>6</v>
      </c>
      <c r="C73" s="15"/>
      <c r="D73" s="8">
        <f>'[4]SFP- Output Report'!C77</f>
        <v>-1167485912.54</v>
      </c>
      <c r="E73" s="9">
        <f>'[5]SFP- Output Report'!C77</f>
        <v>-281348647.76999998</v>
      </c>
      <c r="F73" s="8">
        <f>'[6]SFP- Output Report'!C77</f>
        <v>-77137050.569999993</v>
      </c>
      <c r="G73" s="9">
        <f>'[7]SFP- Output Report'!C77</f>
        <v>-212925471.13</v>
      </c>
      <c r="H73" s="8">
        <f>'[8]SFP- Output Report'!C77</f>
        <v>-1931041616.49</v>
      </c>
      <c r="I73" s="8">
        <f>'[9]SFP- Output Report'!C77</f>
        <v>49418685.899999999</v>
      </c>
      <c r="J73" s="7">
        <f t="shared" si="4"/>
        <v>-3620520012.5999999</v>
      </c>
    </row>
    <row r="74" spans="2:10" x14ac:dyDescent="0.3">
      <c r="B74" s="14" t="s">
        <v>5</v>
      </c>
      <c r="C74" s="15"/>
      <c r="D74" s="8">
        <f>'[4]SFP- Output Report'!C78</f>
        <v>0</v>
      </c>
      <c r="E74" s="9">
        <f>'[5]SFP- Output Report'!C78</f>
        <v>0</v>
      </c>
      <c r="F74" s="8">
        <f>'[6]SFP- Output Report'!C78</f>
        <v>0</v>
      </c>
      <c r="G74" s="9">
        <f>'[7]SFP- Output Report'!C78</f>
        <v>0</v>
      </c>
      <c r="H74" s="8">
        <f>'[8]SFP- Output Report'!C78</f>
        <v>0</v>
      </c>
      <c r="I74" s="8">
        <f>'[9]SFP- Output Report'!C78</f>
        <v>0</v>
      </c>
      <c r="J74" s="7">
        <f t="shared" si="4"/>
        <v>0</v>
      </c>
    </row>
    <row r="75" spans="2:10" x14ac:dyDescent="0.3">
      <c r="B75" s="14" t="s">
        <v>4</v>
      </c>
      <c r="C75" s="15"/>
      <c r="D75" s="8">
        <f>'[4]SFP- Output Report'!C79</f>
        <v>0</v>
      </c>
      <c r="E75" s="9">
        <f>'[5]SFP- Output Report'!C79</f>
        <v>0</v>
      </c>
      <c r="F75" s="8">
        <f>'[6]SFP- Output Report'!C79</f>
        <v>0</v>
      </c>
      <c r="G75" s="9">
        <f>'[7]SFP- Output Report'!C79</f>
        <v>0</v>
      </c>
      <c r="H75" s="8">
        <f>'[8]SFP- Output Report'!C79</f>
        <v>0</v>
      </c>
      <c r="I75" s="8">
        <f>'[9]SFP- Output Report'!C79</f>
        <v>0</v>
      </c>
      <c r="J75" s="7">
        <f t="shared" si="4"/>
        <v>0</v>
      </c>
    </row>
    <row r="76" spans="2:10" x14ac:dyDescent="0.3">
      <c r="B76" s="14" t="s">
        <v>3</v>
      </c>
      <c r="C76" s="15"/>
      <c r="D76" s="8">
        <f>'[4]SFP- Output Report'!C80</f>
        <v>0</v>
      </c>
      <c r="E76" s="9">
        <f>'[5]SFP- Output Report'!C80</f>
        <v>0</v>
      </c>
      <c r="F76" s="8">
        <f>'[6]SFP- Output Report'!C80</f>
        <v>0</v>
      </c>
      <c r="G76" s="9">
        <f>'[7]SFP- Output Report'!C80</f>
        <v>0</v>
      </c>
      <c r="H76" s="8">
        <f>'[8]SFP- Output Report'!C80</f>
        <v>0</v>
      </c>
      <c r="I76" s="8">
        <f>'[9]SFP- Output Report'!C80</f>
        <v>-2910287.63</v>
      </c>
      <c r="J76" s="7">
        <f t="shared" si="4"/>
        <v>-2910287.63</v>
      </c>
    </row>
    <row r="77" spans="2:10" ht="15.75" customHeight="1" thickBot="1" x14ac:dyDescent="0.35">
      <c r="B77" s="16" t="s">
        <v>2</v>
      </c>
      <c r="C77" s="17"/>
      <c r="D77" s="3">
        <f>'[4]SFP- Output Report'!C81</f>
        <v>895023384.51999998</v>
      </c>
      <c r="E77" s="3">
        <f>'[5]SFP- Output Report'!C81</f>
        <v>1435716845.3800001</v>
      </c>
      <c r="F77" s="3">
        <f>'[6]SFP- Output Report'!C81</f>
        <v>1433661548.01</v>
      </c>
      <c r="G77" s="3">
        <f>'[7]SFP- Output Report'!C81</f>
        <v>653245563.75</v>
      </c>
      <c r="H77" s="3">
        <f>'[8]SFP- Output Report'!C81</f>
        <v>1226092391.5899999</v>
      </c>
      <c r="I77" s="3">
        <f>'[9]SFP- Output Report'!C81</f>
        <v>2812373351.8699999</v>
      </c>
      <c r="J77" s="3">
        <f t="shared" si="4"/>
        <v>8456113085.1199999</v>
      </c>
    </row>
    <row r="78" spans="2:10" ht="8.25" customHeight="1" thickTop="1" x14ac:dyDescent="0.3">
      <c r="B78" s="18" t="s">
        <v>1</v>
      </c>
      <c r="C78" s="18"/>
      <c r="D78" s="6"/>
      <c r="E78" s="5"/>
      <c r="F78" s="5"/>
      <c r="G78" s="5"/>
      <c r="H78" s="5"/>
      <c r="I78" s="5"/>
      <c r="J78" s="4"/>
    </row>
    <row r="79" spans="2:10" ht="15" thickBot="1" x14ac:dyDescent="0.35">
      <c r="B79" s="16" t="s">
        <v>0</v>
      </c>
      <c r="C79" s="17"/>
      <c r="D79" s="3">
        <f>'[4]SFP- Output Report'!$C$83</f>
        <v>2237702707.1999998</v>
      </c>
      <c r="E79" s="3">
        <f>'[5]SFP- Output Report'!C83</f>
        <v>2379235086.9099998</v>
      </c>
      <c r="F79" s="3">
        <f>'[6]SFP- Output Report'!C83</f>
        <v>2023868890.4300001</v>
      </c>
      <c r="G79" s="3">
        <f>'[7]SFP- Output Report'!C83</f>
        <v>1378545207.3499999</v>
      </c>
      <c r="H79" s="3">
        <f>'[8]SFP- Output Report'!C83</f>
        <v>6138745739.4700003</v>
      </c>
      <c r="I79" s="3">
        <f>'[9]SFP- Output Report'!C83</f>
        <v>4191604678.75</v>
      </c>
      <c r="J79" s="3">
        <f>SUM(D79:I79)</f>
        <v>18349702310.110001</v>
      </c>
    </row>
    <row r="80" spans="2:10" ht="15" thickTop="1" x14ac:dyDescent="0.3"/>
  </sheetData>
  <mergeCells count="77">
    <mergeCell ref="B2:B6"/>
    <mergeCell ref="C2:D2"/>
    <mergeCell ref="C3:E3"/>
    <mergeCell ref="C4:G4"/>
    <mergeCell ref="C5:E6"/>
    <mergeCell ref="B10:C10"/>
    <mergeCell ref="B11:C11"/>
    <mergeCell ref="B12:C12"/>
    <mergeCell ref="B8:C8"/>
    <mergeCell ref="B24:C24"/>
    <mergeCell ref="B13:C13"/>
    <mergeCell ref="B14:C14"/>
    <mergeCell ref="B15:C15"/>
    <mergeCell ref="B16:C16"/>
    <mergeCell ref="B17:C17"/>
    <mergeCell ref="B9:C9"/>
    <mergeCell ref="B30:C30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28:C28"/>
    <mergeCell ref="B29:C29"/>
    <mergeCell ref="B34:C34"/>
    <mergeCell ref="B35:C35"/>
    <mergeCell ref="B48:C48"/>
    <mergeCell ref="B37:C37"/>
    <mergeCell ref="B38:C38"/>
    <mergeCell ref="B39:C39"/>
    <mergeCell ref="B40:C40"/>
    <mergeCell ref="B41:C41"/>
    <mergeCell ref="B42:C42"/>
    <mergeCell ref="B43:C43"/>
    <mergeCell ref="B36:C36"/>
    <mergeCell ref="B44:C44"/>
    <mergeCell ref="B45:C45"/>
    <mergeCell ref="B46:C46"/>
    <mergeCell ref="B47:C47"/>
    <mergeCell ref="B60:C60"/>
    <mergeCell ref="B49:C49"/>
    <mergeCell ref="B50:C50"/>
    <mergeCell ref="B51:C51"/>
    <mergeCell ref="B52:C52"/>
    <mergeCell ref="B53:C53"/>
    <mergeCell ref="B66:C66"/>
    <mergeCell ref="B67:C67"/>
    <mergeCell ref="B68:C68"/>
    <mergeCell ref="B69:C69"/>
    <mergeCell ref="B54:C54"/>
    <mergeCell ref="B55:C55"/>
    <mergeCell ref="B56:C56"/>
    <mergeCell ref="B57:C57"/>
    <mergeCell ref="B58:C58"/>
    <mergeCell ref="B59:C59"/>
    <mergeCell ref="B61:C61"/>
    <mergeCell ref="B62:C62"/>
    <mergeCell ref="B63:C63"/>
    <mergeCell ref="B64:C64"/>
    <mergeCell ref="B65:C65"/>
    <mergeCell ref="B70:C70"/>
    <mergeCell ref="B71:C71"/>
    <mergeCell ref="B79:C79"/>
    <mergeCell ref="B73:C73"/>
    <mergeCell ref="B74:C74"/>
    <mergeCell ref="B75:C75"/>
    <mergeCell ref="B76:C76"/>
    <mergeCell ref="B77:C77"/>
    <mergeCell ref="B78:C78"/>
    <mergeCell ref="B72:C72"/>
  </mergeCells>
  <printOptions horizontalCentered="1"/>
  <pageMargins left="0.2" right="0.2" top="0" bottom="0" header="0" footer="0"/>
  <pageSetup paperSize="9" scale="6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REGION 1</vt:lpstr>
      <vt:lpstr>'REGION 1'!Print_Area</vt:lpstr>
      <vt:lpstr>'REGION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Juvee Gail D. Sagun</dc:creator>
  <cp:lastModifiedBy>Juvee Gail D. Sagun</cp:lastModifiedBy>
  <dcterms:created xsi:type="dcterms:W3CDTF">2025-01-19T01:21:15Z</dcterms:created>
  <dcterms:modified xsi:type="dcterms:W3CDTF">2025-01-19T01:23:53Z</dcterms:modified>
</cp:coreProperties>
</file>